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сайт\"/>
    </mc:Choice>
  </mc:AlternateContent>
  <xr:revisionPtr revIDLastSave="0" documentId="13_ncr:1_{51F5D73E-704D-4F86-8840-461A1EDDA895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L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<sst xmlns="http://schemas.openxmlformats.org/spreadsheetml/2006/main" count="293" uniqueCount="106">
  <si>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</si>
  <si>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</si>
  <si>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</si>
  <si>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</si>
  <si>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</si>
  <si>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</si>
  <si>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</si>
  <si>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</si>
  <si>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</si>
  <si>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</si>
  <si>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</si>
  <si>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</si>
  <si>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</si>
  <si>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</si>
  <si>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</si>
  <si>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</si>
  <si>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</si>
  <si>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</si>
  <si>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</si>
  <si>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</si>
  <si>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</si>
  <si>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</si>
  <si>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</si>
  <si>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</si>
  <si>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</si>
  <si>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</si>
  <si>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</si>
  <si>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</si>
  <si>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</si>
  <si>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</si>
  <si>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</si>
  <si>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</si>
  <si>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</si>
  <si>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</si>
  <si>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</si>
  <si>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</si>
  <si>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</si>
  <si>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</si>
  <si>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</si>
  <si>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молочнач пшеничная</t>
  </si>
  <si>
    <t>сыр твердых сортов в нарезке</t>
  </si>
  <si>
    <t>какао с молоком</t>
  </si>
  <si>
    <t xml:space="preserve">хлеб пшеничный иодированный </t>
  </si>
  <si>
    <t>яблоко</t>
  </si>
  <si>
    <t>54-13к</t>
  </si>
  <si>
    <t>54-1з</t>
  </si>
  <si>
    <t>54-21гн</t>
  </si>
  <si>
    <t>пром.</t>
  </si>
  <si>
    <t>капуста белокочанная тушеная</t>
  </si>
  <si>
    <t>Котлеты Домашние</t>
  </si>
  <si>
    <t xml:space="preserve">чай с сахаром </t>
  </si>
  <si>
    <t>0.2</t>
  </si>
  <si>
    <t>хлеб пшеничный</t>
  </si>
  <si>
    <t>банан</t>
  </si>
  <si>
    <t>каша жидкая молочная рисовая</t>
  </si>
  <si>
    <t>кисель из вишни</t>
  </si>
  <si>
    <t>54-11г</t>
  </si>
  <si>
    <t>П\Ф</t>
  </si>
  <si>
    <t>54-2г</t>
  </si>
  <si>
    <t>пром</t>
  </si>
  <si>
    <t>Пром.</t>
  </si>
  <si>
    <t>54-19г</t>
  </si>
  <si>
    <t>54-25.1к</t>
  </si>
  <si>
    <t>54-22хн</t>
  </si>
  <si>
    <t>Картофельное пюре</t>
  </si>
  <si>
    <t>Чай с лимоном и сахаром</t>
  </si>
  <si>
    <t>хлеб ржано-пшеничный</t>
  </si>
  <si>
    <t>Котлета рыбная любительская</t>
  </si>
  <si>
    <t>54-14р</t>
  </si>
  <si>
    <t>54-з</t>
  </si>
  <si>
    <t>54-3гн</t>
  </si>
  <si>
    <t>Пром,</t>
  </si>
  <si>
    <t>Макароны отварные с сыром</t>
  </si>
  <si>
    <t>салат из свеклы с черносливом</t>
  </si>
  <si>
    <t>сок персиковый</t>
  </si>
  <si>
    <t>хлеб пшеничный Йодированный</t>
  </si>
  <si>
    <t>апельсин</t>
  </si>
  <si>
    <t>54-3г</t>
  </si>
  <si>
    <t>54-18г</t>
  </si>
  <si>
    <t>Каша "Дружба"</t>
  </si>
  <si>
    <t>сок яблочный</t>
  </si>
  <si>
    <t>пшеничный</t>
  </si>
  <si>
    <t>54-16к</t>
  </si>
  <si>
    <t>Пром</t>
  </si>
  <si>
    <t>Каша гречневая рассыпчатая</t>
  </si>
  <si>
    <t>53-19з</t>
  </si>
  <si>
    <t>Тефтели натуральный</t>
  </si>
  <si>
    <t>чай с сахаром</t>
  </si>
  <si>
    <t>54-2гн</t>
  </si>
  <si>
    <t>масло сливочное порциями</t>
  </si>
  <si>
    <t>кртофельное пюре</t>
  </si>
  <si>
    <t>рыба тушеная в томате с овощами</t>
  </si>
  <si>
    <t>54-10р</t>
  </si>
  <si>
    <t>макароны отварные</t>
  </si>
  <si>
    <t>курица тушеная с морковью</t>
  </si>
  <si>
    <t>54-1г</t>
  </si>
  <si>
    <t>54-25м</t>
  </si>
  <si>
    <t>чай с лимоном и сахаром</t>
  </si>
  <si>
    <t>салат из белокочанной капусты</t>
  </si>
  <si>
    <t>54-7з</t>
  </si>
  <si>
    <t>каша гречневая рассыпчатая</t>
  </si>
  <si>
    <t>54-4г</t>
  </si>
  <si>
    <t>рыба тушеная в томате с овощами (минтай)</t>
  </si>
  <si>
    <t>54-11р</t>
  </si>
  <si>
    <t>директор</t>
  </si>
  <si>
    <t>Блинова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</si>
</sst>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name val="Calibri"/>
      <scheme val="minor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3" borderId="24" xfId="0" applyNumberFormat="1" applyFont="1" applyFill="1" applyBorder="1" applyAlignment="1">
      <alignment horizontal="center" vertical="top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4" fillId="0" borderId="8" xfId="0" applyFont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top" wrapText="1"/>
    </xf>
    <xf numFmtId="0" fontId="13" fillId="2" borderId="17" xfId="0" applyNumberFormat="1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vertical="top" wrapText="1"/>
    </xf>
    <xf numFmtId="0" fontId="1" fillId="2" borderId="12" xfId="1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27" activePane="bottomRight" state="frozen"/>
      <selection pane="topRight" activeCell="E1" sqref="E1"/>
      <selection pane="bottomLeft" activeCell="A6" sqref="A6"/>
      <selection pane="bottomRight" activeCell="M128" sqref="M12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1"/>
      <c r="D1" s="72"/>
      <c r="E1" s="73"/>
      <c r="F1" s="3" t="s">
        <v>1</v>
      </c>
      <c r="G1" s="2" t="s">
        <v>2</v>
      </c>
      <c r="H1" s="74" t="s">
        <v>104</v>
      </c>
      <c r="I1" s="72"/>
      <c r="J1" s="72"/>
      <c r="K1" s="7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4" t="s">
        <v>105</v>
      </c>
      <c r="I2" s="72"/>
      <c r="J2" s="72"/>
      <c r="K2" s="7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58" t="s">
        <v>21</v>
      </c>
      <c r="L5" s="13" t="s">
        <v>22</v>
      </c>
    </row>
    <row r="6" spans="1:12" ht="12.75" customHeight="1" x14ac:dyDescent="0.25">
      <c r="A6" s="14">
        <v>1</v>
      </c>
      <c r="B6" s="15">
        <v>1</v>
      </c>
      <c r="C6" s="16" t="s">
        <v>23</v>
      </c>
      <c r="D6" s="17" t="s">
        <v>24</v>
      </c>
      <c r="E6" s="18" t="s">
        <v>39</v>
      </c>
      <c r="F6" s="51">
        <v>200</v>
      </c>
      <c r="G6" s="51">
        <v>8.1</v>
      </c>
      <c r="H6" s="51">
        <v>9.1999999999999993</v>
      </c>
      <c r="I6" s="51">
        <v>38.6</v>
      </c>
      <c r="J6" s="51">
        <v>270.3</v>
      </c>
      <c r="K6" s="59" t="s">
        <v>44</v>
      </c>
      <c r="L6" s="19">
        <v>22</v>
      </c>
    </row>
    <row r="7" spans="1:12" ht="12.75" customHeight="1" x14ac:dyDescent="0.25">
      <c r="A7" s="21"/>
      <c r="B7" s="22"/>
      <c r="C7" s="23"/>
      <c r="D7" s="24"/>
      <c r="E7" s="25" t="s">
        <v>40</v>
      </c>
      <c r="F7" s="50">
        <v>10</v>
      </c>
      <c r="G7" s="50">
        <v>2.2999999999999998</v>
      </c>
      <c r="H7" s="50">
        <v>3</v>
      </c>
      <c r="I7" s="50">
        <v>0</v>
      </c>
      <c r="J7" s="50">
        <v>35.799999999999997</v>
      </c>
      <c r="K7" s="60" t="s">
        <v>45</v>
      </c>
      <c r="L7" s="49">
        <v>8.6999999999999993</v>
      </c>
    </row>
    <row r="8" spans="1:12" ht="12.75" customHeight="1" x14ac:dyDescent="0.25">
      <c r="A8" s="21"/>
      <c r="B8" s="22"/>
      <c r="C8" s="23"/>
      <c r="D8" s="28" t="s">
        <v>25</v>
      </c>
      <c r="E8" s="25" t="s">
        <v>41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60" t="s">
        <v>46</v>
      </c>
      <c r="L8" s="26">
        <v>13.2</v>
      </c>
    </row>
    <row r="9" spans="1:12" ht="12.75" customHeight="1" x14ac:dyDescent="0.25">
      <c r="A9" s="21"/>
      <c r="B9" s="22"/>
      <c r="C9" s="23"/>
      <c r="D9" s="28" t="s">
        <v>26</v>
      </c>
      <c r="E9" s="25" t="s">
        <v>42</v>
      </c>
      <c r="F9" s="50">
        <v>50</v>
      </c>
      <c r="G9" s="50">
        <v>3.8</v>
      </c>
      <c r="H9" s="50">
        <v>0.4</v>
      </c>
      <c r="I9" s="50">
        <v>24.6</v>
      </c>
      <c r="J9" s="56">
        <v>117.2</v>
      </c>
      <c r="K9" s="60" t="s">
        <v>47</v>
      </c>
      <c r="L9" s="26">
        <v>2.5</v>
      </c>
    </row>
    <row r="10" spans="1:12" ht="12.75" customHeight="1" x14ac:dyDescent="0.25">
      <c r="A10" s="21"/>
      <c r="B10" s="22"/>
      <c r="C10" s="23"/>
      <c r="D10" s="28" t="s">
        <v>27</v>
      </c>
      <c r="E10" s="57" t="s">
        <v>43</v>
      </c>
      <c r="F10" s="50">
        <v>150</v>
      </c>
      <c r="G10" s="50">
        <v>0.6</v>
      </c>
      <c r="H10" s="50">
        <v>0.6</v>
      </c>
      <c r="I10" s="50">
        <v>14.7</v>
      </c>
      <c r="J10" s="50">
        <v>66.599999999999994</v>
      </c>
      <c r="K10" s="60" t="s">
        <v>47</v>
      </c>
      <c r="L10" s="26">
        <v>15</v>
      </c>
    </row>
    <row r="11" spans="1:12" ht="12.75" customHeight="1" x14ac:dyDescent="0.25">
      <c r="A11" s="21"/>
      <c r="B11" s="22"/>
      <c r="C11" s="23"/>
      <c r="D11" s="24"/>
      <c r="E11" s="25"/>
      <c r="F11" s="50"/>
      <c r="G11" s="50"/>
      <c r="H11" s="50"/>
      <c r="I11" s="50"/>
      <c r="J11" s="50"/>
      <c r="K11" s="54"/>
      <c r="L11" s="26"/>
    </row>
    <row r="12" spans="1:12" ht="12.75" customHeight="1" x14ac:dyDescent="0.25">
      <c r="A12" s="21"/>
      <c r="B12" s="22"/>
      <c r="C12" s="23"/>
      <c r="D12" s="24"/>
      <c r="E12" s="25"/>
      <c r="F12" s="50"/>
      <c r="G12" s="50"/>
      <c r="H12" s="50"/>
      <c r="I12" s="50"/>
      <c r="J12" s="50"/>
      <c r="K12" s="54"/>
      <c r="L12" s="26"/>
    </row>
    <row r="13" spans="1:12" ht="12.75" customHeight="1" x14ac:dyDescent="0.25">
      <c r="A13" s="29"/>
      <c r="B13" s="30"/>
      <c r="C13" s="31"/>
      <c r="D13" s="32" t="s">
        <v>28</v>
      </c>
      <c r="E13" s="33"/>
      <c r="F13" s="52">
        <f t="shared" ref="F13:J13" si="0">SUM(F6:F12)</f>
        <v>610</v>
      </c>
      <c r="G13" s="52">
        <f t="shared" si="0"/>
        <v>19.5</v>
      </c>
      <c r="H13" s="52">
        <f t="shared" si="0"/>
        <v>16.7</v>
      </c>
      <c r="I13" s="52">
        <f t="shared" si="0"/>
        <v>90.4</v>
      </c>
      <c r="J13" s="52">
        <f t="shared" si="0"/>
        <v>590.30000000000007</v>
      </c>
      <c r="K13" s="55"/>
      <c r="L13" s="34">
        <f>SUM(L6:L12)</f>
        <v>61.4</v>
      </c>
    </row>
    <row r="14" spans="1:12" ht="12.75" customHeight="1" x14ac:dyDescent="0.25">
      <c r="A14" s="36">
        <f t="shared" ref="A14:B14" si="1">A6</f>
        <v>1</v>
      </c>
      <c r="B14" s="37">
        <f t="shared" si="1"/>
        <v>1</v>
      </c>
      <c r="C14" s="38" t="s">
        <v>29</v>
      </c>
      <c r="D14" s="28" t="s">
        <v>30</v>
      </c>
      <c r="E14" s="25"/>
      <c r="F14" s="50"/>
      <c r="G14" s="50"/>
      <c r="H14" s="50"/>
      <c r="I14" s="50"/>
      <c r="J14" s="50"/>
      <c r="K14" s="54"/>
      <c r="L14" s="26"/>
    </row>
    <row r="15" spans="1:12" ht="12.75" customHeight="1" x14ac:dyDescent="0.25">
      <c r="A15" s="21"/>
      <c r="B15" s="22"/>
      <c r="C15" s="23"/>
      <c r="D15" s="28" t="s">
        <v>31</v>
      </c>
      <c r="E15" s="25"/>
      <c r="F15" s="50"/>
      <c r="G15" s="50"/>
      <c r="H15" s="50"/>
      <c r="I15" s="50"/>
      <c r="J15" s="50"/>
      <c r="K15" s="54"/>
      <c r="L15" s="26"/>
    </row>
    <row r="16" spans="1:12" ht="12.75" customHeight="1" x14ac:dyDescent="0.25">
      <c r="A16" s="21"/>
      <c r="B16" s="22"/>
      <c r="C16" s="23"/>
      <c r="D16" s="28" t="s">
        <v>32</v>
      </c>
      <c r="E16" s="25"/>
      <c r="F16" s="50"/>
      <c r="G16" s="50"/>
      <c r="H16" s="50"/>
      <c r="I16" s="50"/>
      <c r="J16" s="50"/>
      <c r="K16" s="54"/>
      <c r="L16" s="26"/>
    </row>
    <row r="17" spans="1:12" ht="12.75" customHeight="1" x14ac:dyDescent="0.25">
      <c r="A17" s="21"/>
      <c r="B17" s="22"/>
      <c r="C17" s="23"/>
      <c r="D17" s="28" t="s">
        <v>33</v>
      </c>
      <c r="E17" s="25"/>
      <c r="F17" s="50"/>
      <c r="G17" s="50"/>
      <c r="H17" s="50"/>
      <c r="I17" s="50"/>
      <c r="J17" s="50"/>
      <c r="K17" s="54"/>
      <c r="L17" s="26"/>
    </row>
    <row r="18" spans="1:12" ht="12.75" customHeight="1" x14ac:dyDescent="0.25">
      <c r="A18" s="21"/>
      <c r="B18" s="22"/>
      <c r="C18" s="23"/>
      <c r="D18" s="28" t="s">
        <v>34</v>
      </c>
      <c r="E18" s="25"/>
      <c r="F18" s="50"/>
      <c r="G18" s="50"/>
      <c r="H18" s="50"/>
      <c r="I18" s="50"/>
      <c r="J18" s="50"/>
      <c r="K18" s="54"/>
      <c r="L18" s="26"/>
    </row>
    <row r="19" spans="1:12" ht="12.75" customHeight="1" x14ac:dyDescent="0.25">
      <c r="A19" s="21"/>
      <c r="B19" s="22"/>
      <c r="C19" s="23"/>
      <c r="D19" s="28" t="s">
        <v>35</v>
      </c>
      <c r="E19" s="25"/>
      <c r="F19" s="50"/>
      <c r="G19" s="50"/>
      <c r="H19" s="50"/>
      <c r="I19" s="50"/>
      <c r="J19" s="50"/>
      <c r="K19" s="54"/>
      <c r="L19" s="26"/>
    </row>
    <row r="20" spans="1:12" ht="12.75" customHeight="1" x14ac:dyDescent="0.25">
      <c r="A20" s="21"/>
      <c r="B20" s="22"/>
      <c r="C20" s="23"/>
      <c r="D20" s="28" t="s">
        <v>36</v>
      </c>
      <c r="E20" s="25"/>
      <c r="F20" s="50"/>
      <c r="G20" s="50"/>
      <c r="H20" s="50"/>
      <c r="I20" s="50"/>
      <c r="J20" s="50"/>
      <c r="K20" s="54"/>
      <c r="L20" s="26"/>
    </row>
    <row r="21" spans="1:12" ht="12.75" customHeight="1" x14ac:dyDescent="0.25">
      <c r="A21" s="21"/>
      <c r="B21" s="22"/>
      <c r="C21" s="23"/>
      <c r="D21" s="24"/>
      <c r="E21" s="25"/>
      <c r="F21" s="50"/>
      <c r="G21" s="50"/>
      <c r="H21" s="50"/>
      <c r="I21" s="50"/>
      <c r="J21" s="50"/>
      <c r="K21" s="54"/>
      <c r="L21" s="26"/>
    </row>
    <row r="22" spans="1:12" ht="12.75" customHeight="1" x14ac:dyDescent="0.25">
      <c r="A22" s="21"/>
      <c r="B22" s="22"/>
      <c r="C22" s="23"/>
      <c r="D22" s="24"/>
      <c r="E22" s="25"/>
      <c r="F22" s="50"/>
      <c r="G22" s="50"/>
      <c r="H22" s="50"/>
      <c r="I22" s="50"/>
      <c r="J22" s="50"/>
      <c r="K22" s="54"/>
      <c r="L22" s="26"/>
    </row>
    <row r="23" spans="1:12" ht="12.75" customHeight="1" x14ac:dyDescent="0.25">
      <c r="A23" s="29"/>
      <c r="B23" s="30"/>
      <c r="C23" s="31"/>
      <c r="D23" s="32" t="s">
        <v>28</v>
      </c>
      <c r="E23" s="33"/>
      <c r="F23" s="52">
        <f t="shared" ref="F23:J23" si="2">SUM(F14:F22)</f>
        <v>0</v>
      </c>
      <c r="G23" s="52">
        <f t="shared" si="2"/>
        <v>0</v>
      </c>
      <c r="H23" s="52">
        <f t="shared" si="2"/>
        <v>0</v>
      </c>
      <c r="I23" s="52">
        <f t="shared" si="2"/>
        <v>0</v>
      </c>
      <c r="J23" s="52">
        <f t="shared" si="2"/>
        <v>0</v>
      </c>
      <c r="K23" s="55"/>
      <c r="L23" s="34">
        <f>SUM(L14:L22)</f>
        <v>0</v>
      </c>
    </row>
    <row r="24" spans="1:12" ht="12.75" customHeight="1" x14ac:dyDescent="0.25">
      <c r="A24" s="39">
        <f t="shared" ref="A24:B24" si="3">A6</f>
        <v>1</v>
      </c>
      <c r="B24" s="40">
        <f t="shared" si="3"/>
        <v>1</v>
      </c>
      <c r="C24" s="69" t="s">
        <v>37</v>
      </c>
      <c r="D24" s="70"/>
      <c r="E24" s="41"/>
      <c r="F24" s="42">
        <f t="shared" ref="F24:J24" si="4">F13+F23</f>
        <v>610</v>
      </c>
      <c r="G24" s="53">
        <f t="shared" si="4"/>
        <v>19.5</v>
      </c>
      <c r="H24" s="42">
        <f t="shared" si="4"/>
        <v>16.7</v>
      </c>
      <c r="I24" s="42">
        <f t="shared" si="4"/>
        <v>90.4</v>
      </c>
      <c r="J24" s="42">
        <f t="shared" si="4"/>
        <v>590.30000000000007</v>
      </c>
      <c r="K24" s="42"/>
      <c r="L24" s="42">
        <f>L13+L23</f>
        <v>61.4</v>
      </c>
    </row>
    <row r="25" spans="1:12" ht="12.75" customHeight="1" x14ac:dyDescent="0.25">
      <c r="A25" s="43">
        <v>1</v>
      </c>
      <c r="B25" s="22">
        <v>2</v>
      </c>
      <c r="C25" s="16" t="s">
        <v>23</v>
      </c>
      <c r="D25" s="17" t="s">
        <v>24</v>
      </c>
      <c r="E25" s="61" t="s">
        <v>48</v>
      </c>
      <c r="F25" s="19">
        <v>150</v>
      </c>
      <c r="G25" s="19">
        <v>2.9</v>
      </c>
      <c r="H25" s="62">
        <v>26.5</v>
      </c>
      <c r="I25" s="19">
        <v>8.1</v>
      </c>
      <c r="J25" s="19">
        <v>282.89999999999998</v>
      </c>
      <c r="K25" s="20" t="s">
        <v>61</v>
      </c>
      <c r="L25" s="19">
        <v>10.7</v>
      </c>
    </row>
    <row r="26" spans="1:12" ht="12.75" customHeight="1" x14ac:dyDescent="0.25">
      <c r="A26" s="43"/>
      <c r="B26" s="22"/>
      <c r="C26" s="23"/>
      <c r="D26" s="24"/>
      <c r="E26" s="57" t="s">
        <v>49</v>
      </c>
      <c r="F26" s="26">
        <v>80</v>
      </c>
      <c r="G26" s="50">
        <v>10.4</v>
      </c>
      <c r="H26" s="26">
        <v>8.1999999999999993</v>
      </c>
      <c r="I26" s="50">
        <v>6.2</v>
      </c>
      <c r="J26" s="26">
        <v>140</v>
      </c>
      <c r="K26" s="27" t="s">
        <v>57</v>
      </c>
      <c r="L26" s="26">
        <v>25</v>
      </c>
    </row>
    <row r="27" spans="1:12" ht="12.75" customHeight="1" x14ac:dyDescent="0.25">
      <c r="A27" s="43"/>
      <c r="B27" s="22"/>
      <c r="C27" s="23"/>
      <c r="D27" s="28" t="s">
        <v>25</v>
      </c>
      <c r="E27" s="57" t="s">
        <v>50</v>
      </c>
      <c r="F27" s="26">
        <v>200</v>
      </c>
      <c r="G27" s="63" t="s">
        <v>51</v>
      </c>
      <c r="H27" s="26">
        <v>0</v>
      </c>
      <c r="I27" s="50">
        <v>6.4</v>
      </c>
      <c r="J27" s="49">
        <v>26.8</v>
      </c>
      <c r="K27" s="27" t="s">
        <v>58</v>
      </c>
      <c r="L27" s="26">
        <v>3.2</v>
      </c>
    </row>
    <row r="28" spans="1:12" ht="12.75" customHeight="1" x14ac:dyDescent="0.25">
      <c r="A28" s="43"/>
      <c r="B28" s="22"/>
      <c r="C28" s="23"/>
      <c r="D28" s="28" t="s">
        <v>26</v>
      </c>
      <c r="E28" s="57" t="s">
        <v>52</v>
      </c>
      <c r="F28" s="26">
        <v>50</v>
      </c>
      <c r="G28" s="26">
        <v>3.8</v>
      </c>
      <c r="H28" s="26">
        <v>0.4</v>
      </c>
      <c r="I28" s="26">
        <v>24.6</v>
      </c>
      <c r="J28" s="26">
        <v>117.2</v>
      </c>
      <c r="K28" s="27" t="s">
        <v>60</v>
      </c>
      <c r="L28" s="50">
        <v>2.5</v>
      </c>
    </row>
    <row r="29" spans="1:12" ht="12.75" customHeight="1" x14ac:dyDescent="0.25">
      <c r="A29" s="43"/>
      <c r="B29" s="22"/>
      <c r="C29" s="23"/>
      <c r="D29" s="28" t="s">
        <v>27</v>
      </c>
      <c r="E29" s="57" t="s">
        <v>53</v>
      </c>
      <c r="F29" s="26">
        <v>110</v>
      </c>
      <c r="G29" s="26">
        <v>1.7</v>
      </c>
      <c r="H29" s="26">
        <v>0.6</v>
      </c>
      <c r="I29" s="26">
        <v>23.1</v>
      </c>
      <c r="J29" s="26">
        <v>104</v>
      </c>
      <c r="K29" s="27" t="s">
        <v>60</v>
      </c>
      <c r="L29" s="26">
        <v>20</v>
      </c>
    </row>
    <row r="30" spans="1:12" ht="12.75" customHeight="1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2.75" customHeight="1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2.75" customHeight="1" x14ac:dyDescent="0.25">
      <c r="A32" s="44"/>
      <c r="B32" s="30"/>
      <c r="C32" s="31"/>
      <c r="D32" s="32" t="s">
        <v>28</v>
      </c>
      <c r="E32" s="33"/>
      <c r="F32" s="34">
        <f t="shared" ref="F32:J32" si="5">SUM(F25:F31)</f>
        <v>590</v>
      </c>
      <c r="G32" s="34">
        <f t="shared" si="5"/>
        <v>18.8</v>
      </c>
      <c r="H32" s="34">
        <f t="shared" si="5"/>
        <v>35.700000000000003</v>
      </c>
      <c r="I32" s="34">
        <f t="shared" si="5"/>
        <v>68.400000000000006</v>
      </c>
      <c r="J32" s="34">
        <f t="shared" si="5"/>
        <v>670.9</v>
      </c>
      <c r="K32" s="35"/>
      <c r="L32" s="34">
        <f>SUM(L25:L31)</f>
        <v>61.400000000000006</v>
      </c>
    </row>
    <row r="33" spans="1:12" ht="12.75" customHeight="1" x14ac:dyDescent="0.25">
      <c r="A33" s="37">
        <f t="shared" ref="A33:B33" si="6">A25</f>
        <v>1</v>
      </c>
      <c r="B33" s="37">
        <f t="shared" si="6"/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2.75" customHeight="1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2.75" customHeight="1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2.75" customHeight="1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2.75" customHeight="1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2.75" customHeight="1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2.75" customHeight="1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2.75" customHeight="1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2.75" customHeight="1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2.75" customHeight="1" x14ac:dyDescent="0.25">
      <c r="A42" s="44"/>
      <c r="B42" s="30"/>
      <c r="C42" s="31"/>
      <c r="D42" s="32" t="s">
        <v>28</v>
      </c>
      <c r="E42" s="33"/>
      <c r="F42" s="34">
        <f t="shared" ref="F42:J42" si="7">SUM(F33:F41)</f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35"/>
      <c r="L42" s="34">
        <f>SUM(L33:L41)</f>
        <v>0</v>
      </c>
    </row>
    <row r="43" spans="1:12" ht="15.75" customHeight="1" x14ac:dyDescent="0.25">
      <c r="A43" s="45">
        <f t="shared" ref="A43:B43" si="8">A25</f>
        <v>1</v>
      </c>
      <c r="B43" s="45">
        <f t="shared" si="8"/>
        <v>2</v>
      </c>
      <c r="C43" s="69" t="s">
        <v>37</v>
      </c>
      <c r="D43" s="70"/>
      <c r="E43" s="41"/>
      <c r="F43" s="42">
        <f t="shared" ref="F43:J43" si="9">F32+F42</f>
        <v>590</v>
      </c>
      <c r="G43" s="42">
        <f t="shared" si="9"/>
        <v>18.8</v>
      </c>
      <c r="H43" s="42">
        <f t="shared" si="9"/>
        <v>35.700000000000003</v>
      </c>
      <c r="I43" s="42">
        <f t="shared" si="9"/>
        <v>68.400000000000006</v>
      </c>
      <c r="J43" s="42">
        <f t="shared" si="9"/>
        <v>670.9</v>
      </c>
      <c r="K43" s="42"/>
      <c r="L43" s="42">
        <f>L32+L42</f>
        <v>61.400000000000006</v>
      </c>
    </row>
    <row r="44" spans="1:12" ht="12.75" customHeight="1" x14ac:dyDescent="0.25">
      <c r="A44" s="14">
        <v>1</v>
      </c>
      <c r="B44" s="15">
        <v>3</v>
      </c>
      <c r="C44" s="16" t="s">
        <v>23</v>
      </c>
      <c r="D44" s="17" t="s">
        <v>24</v>
      </c>
      <c r="E44" s="61" t="s">
        <v>54</v>
      </c>
      <c r="F44" s="19">
        <v>200</v>
      </c>
      <c r="G44" s="51">
        <v>5.3</v>
      </c>
      <c r="H44" s="19">
        <v>5.4</v>
      </c>
      <c r="I44" s="51">
        <v>28.7</v>
      </c>
      <c r="J44" s="19">
        <v>184.5</v>
      </c>
      <c r="K44" s="20" t="s">
        <v>62</v>
      </c>
      <c r="L44" s="64">
        <v>14.2</v>
      </c>
    </row>
    <row r="45" spans="1:12" ht="12.75" customHeight="1" x14ac:dyDescent="0.25">
      <c r="A45" s="21"/>
      <c r="B45" s="22"/>
      <c r="C45" s="23"/>
      <c r="D45" s="24"/>
      <c r="E45" s="57" t="s">
        <v>40</v>
      </c>
      <c r="F45" s="26">
        <v>15</v>
      </c>
      <c r="G45" s="26">
        <v>3.5</v>
      </c>
      <c r="H45" s="26">
        <v>4.4000000000000004</v>
      </c>
      <c r="I45" s="26">
        <v>0</v>
      </c>
      <c r="J45" s="26">
        <v>53.7</v>
      </c>
      <c r="K45" s="27" t="s">
        <v>45</v>
      </c>
      <c r="L45" s="49">
        <v>9.8000000000000007</v>
      </c>
    </row>
    <row r="46" spans="1:12" ht="12.75" customHeight="1" x14ac:dyDescent="0.25">
      <c r="A46" s="21"/>
      <c r="B46" s="22"/>
      <c r="C46" s="23"/>
      <c r="D46" s="28" t="s">
        <v>25</v>
      </c>
      <c r="E46" s="57" t="s">
        <v>55</v>
      </c>
      <c r="F46" s="26">
        <v>200</v>
      </c>
      <c r="G46" s="26">
        <v>0.2</v>
      </c>
      <c r="H46" s="26">
        <v>0</v>
      </c>
      <c r="I46" s="26">
        <v>12.9</v>
      </c>
      <c r="J46" s="26">
        <v>52.9</v>
      </c>
      <c r="K46" s="27" t="s">
        <v>63</v>
      </c>
      <c r="L46" s="49">
        <v>14.9</v>
      </c>
    </row>
    <row r="47" spans="1:12" ht="12.75" customHeight="1" x14ac:dyDescent="0.25">
      <c r="A47" s="21"/>
      <c r="B47" s="22"/>
      <c r="C47" s="23"/>
      <c r="D47" s="28" t="s">
        <v>26</v>
      </c>
      <c r="E47" s="57" t="s">
        <v>42</v>
      </c>
      <c r="F47" s="26">
        <v>50</v>
      </c>
      <c r="G47" s="50">
        <v>3.8</v>
      </c>
      <c r="H47" s="26">
        <v>0.4</v>
      </c>
      <c r="I47" s="26">
        <v>24.6</v>
      </c>
      <c r="J47" s="26">
        <v>117.2</v>
      </c>
      <c r="K47" s="27" t="s">
        <v>60</v>
      </c>
      <c r="L47" s="49">
        <v>2.5</v>
      </c>
    </row>
    <row r="48" spans="1:12" ht="12.75" customHeight="1" x14ac:dyDescent="0.25">
      <c r="A48" s="21"/>
      <c r="B48" s="22"/>
      <c r="C48" s="23"/>
      <c r="D48" s="28" t="s">
        <v>27</v>
      </c>
      <c r="E48" s="57" t="s">
        <v>53</v>
      </c>
      <c r="F48" s="26">
        <v>150</v>
      </c>
      <c r="G48" s="26">
        <v>2.2999999999999998</v>
      </c>
      <c r="H48" s="26">
        <v>0.8</v>
      </c>
      <c r="I48" s="26">
        <v>31.5</v>
      </c>
      <c r="J48" s="26">
        <v>141.80000000000001</v>
      </c>
      <c r="K48" s="27" t="s">
        <v>60</v>
      </c>
      <c r="L48" s="49">
        <v>20</v>
      </c>
    </row>
    <row r="49" spans="1:12" ht="12.75" customHeight="1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2.75" customHeight="1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2.75" customHeight="1" x14ac:dyDescent="0.25">
      <c r="A51" s="29"/>
      <c r="B51" s="30"/>
      <c r="C51" s="31"/>
      <c r="D51" s="32" t="s">
        <v>28</v>
      </c>
      <c r="E51" s="33"/>
      <c r="F51" s="34">
        <f t="shared" ref="F51:J51" si="10">SUM(F44:F50)</f>
        <v>615</v>
      </c>
      <c r="G51" s="34">
        <f t="shared" si="10"/>
        <v>15.100000000000001</v>
      </c>
      <c r="H51" s="34">
        <f t="shared" si="10"/>
        <v>11.000000000000002</v>
      </c>
      <c r="I51" s="34">
        <f t="shared" si="10"/>
        <v>97.7</v>
      </c>
      <c r="J51" s="34">
        <f t="shared" si="10"/>
        <v>550.09999999999991</v>
      </c>
      <c r="K51" s="35"/>
      <c r="L51" s="34">
        <f>SUM(L44:L50)</f>
        <v>61.4</v>
      </c>
    </row>
    <row r="52" spans="1:12" ht="12.75" customHeight="1" x14ac:dyDescent="0.25">
      <c r="A52" s="36">
        <f t="shared" ref="A52:B52" si="11">A44</f>
        <v>1</v>
      </c>
      <c r="B52" s="37">
        <f t="shared" si="11"/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2.75" customHeight="1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2.75" customHeight="1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2.75" customHeight="1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2.75" customHeight="1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2.75" customHeight="1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2.75" customHeight="1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2.75" customHeight="1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2.75" customHeight="1" x14ac:dyDescent="0.25">
      <c r="A61" s="29"/>
      <c r="B61" s="30"/>
      <c r="C61" s="31"/>
      <c r="D61" s="32" t="s">
        <v>28</v>
      </c>
      <c r="E61" s="33"/>
      <c r="F61" s="34">
        <f t="shared" ref="F61:J61" si="12">SUM(F52:F60)</f>
        <v>0</v>
      </c>
      <c r="G61" s="34">
        <f t="shared" si="12"/>
        <v>0</v>
      </c>
      <c r="H61" s="34">
        <f t="shared" si="12"/>
        <v>0</v>
      </c>
      <c r="I61" s="34">
        <f t="shared" si="12"/>
        <v>0</v>
      </c>
      <c r="J61" s="34">
        <f t="shared" si="12"/>
        <v>0</v>
      </c>
      <c r="K61" s="35"/>
      <c r="L61" s="34">
        <f>SUM(L52:L60)</f>
        <v>0</v>
      </c>
    </row>
    <row r="62" spans="1:12" ht="15.75" customHeight="1" x14ac:dyDescent="0.25">
      <c r="A62" s="39">
        <f t="shared" ref="A62:B62" si="13">A44</f>
        <v>1</v>
      </c>
      <c r="B62" s="40">
        <f t="shared" si="13"/>
        <v>3</v>
      </c>
      <c r="C62" s="69" t="s">
        <v>37</v>
      </c>
      <c r="D62" s="70"/>
      <c r="E62" s="41"/>
      <c r="F62" s="42">
        <f t="shared" ref="F62:J62" si="14">F51+F61</f>
        <v>615</v>
      </c>
      <c r="G62" s="42">
        <f t="shared" si="14"/>
        <v>15.100000000000001</v>
      </c>
      <c r="H62" s="42">
        <f t="shared" si="14"/>
        <v>11.000000000000002</v>
      </c>
      <c r="I62" s="42">
        <f t="shared" si="14"/>
        <v>97.7</v>
      </c>
      <c r="J62" s="42">
        <f t="shared" si="14"/>
        <v>550.09999999999991</v>
      </c>
      <c r="K62" s="42"/>
      <c r="L62" s="42">
        <f>L51+L61</f>
        <v>61.4</v>
      </c>
    </row>
    <row r="63" spans="1:12" ht="12.75" customHeight="1" x14ac:dyDescent="0.25">
      <c r="A63" s="14">
        <v>1</v>
      </c>
      <c r="B63" s="15">
        <v>4</v>
      </c>
      <c r="C63" s="16" t="s">
        <v>23</v>
      </c>
      <c r="D63" s="17" t="s">
        <v>24</v>
      </c>
      <c r="E63" s="18" t="s">
        <v>64</v>
      </c>
      <c r="F63" s="19">
        <v>150</v>
      </c>
      <c r="G63" s="19">
        <v>3.1</v>
      </c>
      <c r="H63" s="51">
        <v>5.3</v>
      </c>
      <c r="I63" s="19">
        <v>19.8</v>
      </c>
      <c r="J63" s="19">
        <v>139.4</v>
      </c>
      <c r="K63" s="20" t="s">
        <v>56</v>
      </c>
      <c r="L63" s="64">
        <v>24.1</v>
      </c>
    </row>
    <row r="64" spans="1:12" ht="12.75" customHeight="1" x14ac:dyDescent="0.25">
      <c r="A64" s="21"/>
      <c r="B64" s="22"/>
      <c r="C64" s="23"/>
      <c r="D64" s="24"/>
      <c r="E64" s="25" t="s">
        <v>67</v>
      </c>
      <c r="F64" s="26">
        <v>80</v>
      </c>
      <c r="G64" s="26">
        <v>10.199999999999999</v>
      </c>
      <c r="H64" s="26">
        <v>3.3</v>
      </c>
      <c r="I64" s="26">
        <v>4.9000000000000004</v>
      </c>
      <c r="J64" s="26">
        <v>89.8</v>
      </c>
      <c r="K64" s="27" t="s">
        <v>68</v>
      </c>
      <c r="L64" s="49">
        <v>20</v>
      </c>
    </row>
    <row r="65" spans="1:12" ht="12.75" customHeight="1" x14ac:dyDescent="0.25">
      <c r="A65" s="21"/>
      <c r="B65" s="22"/>
      <c r="C65" s="23"/>
      <c r="D65" s="28" t="s">
        <v>25</v>
      </c>
      <c r="E65" s="25" t="s">
        <v>65</v>
      </c>
      <c r="F65" s="26">
        <v>200</v>
      </c>
      <c r="G65" s="26">
        <v>0.2</v>
      </c>
      <c r="H65" s="26">
        <v>0.1</v>
      </c>
      <c r="I65" s="50">
        <v>6.6</v>
      </c>
      <c r="J65" s="50">
        <v>27.9</v>
      </c>
      <c r="K65" s="27" t="s">
        <v>70</v>
      </c>
      <c r="L65" s="49">
        <v>3.8</v>
      </c>
    </row>
    <row r="66" spans="1:12" ht="12.75" customHeight="1" x14ac:dyDescent="0.25">
      <c r="A66" s="21"/>
      <c r="B66" s="22"/>
      <c r="C66" s="23"/>
      <c r="D66" s="28" t="s">
        <v>26</v>
      </c>
      <c r="E66" s="25" t="s">
        <v>66</v>
      </c>
      <c r="F66" s="26">
        <v>100</v>
      </c>
      <c r="G66" s="26">
        <v>6.6</v>
      </c>
      <c r="H66" s="26">
        <v>1.2</v>
      </c>
      <c r="I66" s="26">
        <v>39.6</v>
      </c>
      <c r="J66" s="26">
        <v>195.6</v>
      </c>
      <c r="K66" s="27" t="s">
        <v>71</v>
      </c>
      <c r="L66" s="49">
        <v>5</v>
      </c>
    </row>
    <row r="67" spans="1:12" ht="12.75" customHeight="1" x14ac:dyDescent="0.25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2.75" customHeight="1" x14ac:dyDescent="0.25">
      <c r="A68" s="21"/>
      <c r="B68" s="22"/>
      <c r="C68" s="23"/>
      <c r="D68" s="24"/>
      <c r="E68" s="25" t="s">
        <v>40</v>
      </c>
      <c r="F68" s="26">
        <v>15</v>
      </c>
      <c r="G68" s="26">
        <v>3.5</v>
      </c>
      <c r="H68" s="26">
        <v>4.4000000000000004</v>
      </c>
      <c r="I68" s="26">
        <v>0</v>
      </c>
      <c r="J68" s="26">
        <v>53.7</v>
      </c>
      <c r="K68" s="27" t="s">
        <v>69</v>
      </c>
      <c r="L68" s="50">
        <v>8.5</v>
      </c>
    </row>
    <row r="69" spans="1:12" ht="12.75" customHeight="1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2.75" customHeight="1" x14ac:dyDescent="0.25">
      <c r="A70" s="29"/>
      <c r="B70" s="30"/>
      <c r="C70" s="31"/>
      <c r="D70" s="32" t="s">
        <v>28</v>
      </c>
      <c r="E70" s="33"/>
      <c r="F70" s="34">
        <f t="shared" ref="F70:J70" si="15">SUM(F63:F69)</f>
        <v>545</v>
      </c>
      <c r="G70" s="34">
        <f t="shared" si="15"/>
        <v>23.599999999999998</v>
      </c>
      <c r="H70" s="34">
        <f t="shared" si="15"/>
        <v>14.299999999999999</v>
      </c>
      <c r="I70" s="34">
        <f t="shared" si="15"/>
        <v>70.900000000000006</v>
      </c>
      <c r="J70" s="34">
        <f t="shared" si="15"/>
        <v>506.39999999999992</v>
      </c>
      <c r="K70" s="35"/>
      <c r="L70" s="34">
        <f>SUM(L63:L69)</f>
        <v>61.4</v>
      </c>
    </row>
    <row r="71" spans="1:12" ht="12.75" customHeight="1" x14ac:dyDescent="0.25">
      <c r="A71" s="36">
        <f t="shared" ref="A71:B71" si="16">A63</f>
        <v>1</v>
      </c>
      <c r="B71" s="37">
        <f t="shared" si="16"/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2.75" customHeight="1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2.75" customHeight="1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2.75" customHeight="1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2.75" customHeight="1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2.75" customHeight="1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2.75" customHeight="1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2.75" customHeight="1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2.75" customHeight="1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2.75" customHeight="1" x14ac:dyDescent="0.25">
      <c r="A80" s="29"/>
      <c r="B80" s="30"/>
      <c r="C80" s="31"/>
      <c r="D80" s="32" t="s">
        <v>28</v>
      </c>
      <c r="E80" s="33"/>
      <c r="F80" s="34">
        <f t="shared" ref="F80:J80" si="17">SUM(F71:F79)</f>
        <v>0</v>
      </c>
      <c r="G80" s="34">
        <f t="shared" si="17"/>
        <v>0</v>
      </c>
      <c r="H80" s="34">
        <f t="shared" si="17"/>
        <v>0</v>
      </c>
      <c r="I80" s="34">
        <f t="shared" si="17"/>
        <v>0</v>
      </c>
      <c r="J80" s="34">
        <f t="shared" si="17"/>
        <v>0</v>
      </c>
      <c r="K80" s="35"/>
      <c r="L80" s="34">
        <f>SUM(L71:L79)</f>
        <v>0</v>
      </c>
    </row>
    <row r="81" spans="1:12" ht="15.75" customHeight="1" x14ac:dyDescent="0.25">
      <c r="A81" s="39">
        <f t="shared" ref="A81:B81" si="18">A63</f>
        <v>1</v>
      </c>
      <c r="B81" s="40">
        <f t="shared" si="18"/>
        <v>4</v>
      </c>
      <c r="C81" s="69" t="s">
        <v>37</v>
      </c>
      <c r="D81" s="70"/>
      <c r="E81" s="41"/>
      <c r="F81" s="42">
        <f t="shared" ref="F81:J81" si="19">F70+F80</f>
        <v>545</v>
      </c>
      <c r="G81" s="42">
        <f t="shared" si="19"/>
        <v>23.599999999999998</v>
      </c>
      <c r="H81" s="42">
        <f t="shared" si="19"/>
        <v>14.299999999999999</v>
      </c>
      <c r="I81" s="42">
        <f t="shared" si="19"/>
        <v>70.900000000000006</v>
      </c>
      <c r="J81" s="42">
        <f t="shared" si="19"/>
        <v>506.39999999999992</v>
      </c>
      <c r="K81" s="42"/>
      <c r="L81" s="42">
        <f>L70+L80</f>
        <v>61.4</v>
      </c>
    </row>
    <row r="82" spans="1:12" ht="12.75" customHeight="1" x14ac:dyDescent="0.25">
      <c r="A82" s="14">
        <v>1</v>
      </c>
      <c r="B82" s="15">
        <v>5</v>
      </c>
      <c r="C82" s="16" t="s">
        <v>23</v>
      </c>
      <c r="D82" s="17" t="s">
        <v>24</v>
      </c>
      <c r="E82" s="18" t="s">
        <v>72</v>
      </c>
      <c r="F82" s="19">
        <v>200</v>
      </c>
      <c r="G82" s="51">
        <v>10.5</v>
      </c>
      <c r="H82" s="19">
        <v>9.1</v>
      </c>
      <c r="I82" s="19">
        <v>38.200000000000003</v>
      </c>
      <c r="J82" s="19">
        <v>277</v>
      </c>
      <c r="K82" s="20" t="s">
        <v>77</v>
      </c>
      <c r="L82" s="19">
        <v>18.899999999999999</v>
      </c>
    </row>
    <row r="83" spans="1:12" ht="12.75" customHeight="1" x14ac:dyDescent="0.25">
      <c r="A83" s="21"/>
      <c r="B83" s="22"/>
      <c r="C83" s="23"/>
      <c r="D83" s="24"/>
      <c r="E83" s="25" t="s">
        <v>73</v>
      </c>
      <c r="F83" s="26">
        <v>60</v>
      </c>
      <c r="G83" s="26">
        <v>0.9</v>
      </c>
      <c r="H83" s="26">
        <v>3.3</v>
      </c>
      <c r="I83" s="26">
        <v>7.8</v>
      </c>
      <c r="J83" s="26">
        <v>63.7</v>
      </c>
      <c r="K83" s="27" t="s">
        <v>78</v>
      </c>
      <c r="L83" s="26">
        <v>7.4</v>
      </c>
    </row>
    <row r="84" spans="1:12" ht="12.75" customHeight="1" x14ac:dyDescent="0.25">
      <c r="A84" s="21"/>
      <c r="B84" s="22"/>
      <c r="C84" s="23"/>
      <c r="D84" s="28" t="s">
        <v>25</v>
      </c>
      <c r="E84" s="25" t="s">
        <v>74</v>
      </c>
      <c r="F84" s="26">
        <v>200</v>
      </c>
      <c r="G84" s="26">
        <v>0.6</v>
      </c>
      <c r="H84" s="26">
        <v>0</v>
      </c>
      <c r="I84" s="26">
        <v>33</v>
      </c>
      <c r="J84" s="26">
        <v>134.4</v>
      </c>
      <c r="K84" s="27" t="s">
        <v>71</v>
      </c>
      <c r="L84" s="26">
        <v>11</v>
      </c>
    </row>
    <row r="85" spans="1:12" ht="12.75" customHeight="1" x14ac:dyDescent="0.25">
      <c r="A85" s="21"/>
      <c r="B85" s="22"/>
      <c r="C85" s="23"/>
      <c r="D85" s="28" t="s">
        <v>26</v>
      </c>
      <c r="E85" s="25" t="s">
        <v>75</v>
      </c>
      <c r="F85" s="26">
        <v>50</v>
      </c>
      <c r="G85" s="26">
        <v>3.8</v>
      </c>
      <c r="H85" s="26">
        <v>0.4</v>
      </c>
      <c r="I85" s="26">
        <v>24.6</v>
      </c>
      <c r="J85" s="26">
        <v>117.2</v>
      </c>
      <c r="K85" s="27" t="s">
        <v>47</v>
      </c>
      <c r="L85" s="26">
        <v>2.5</v>
      </c>
    </row>
    <row r="86" spans="1:12" ht="12.75" customHeight="1" x14ac:dyDescent="0.25">
      <c r="A86" s="21"/>
      <c r="B86" s="22"/>
      <c r="C86" s="23"/>
      <c r="D86" s="28" t="s">
        <v>27</v>
      </c>
      <c r="E86" s="25" t="s">
        <v>76</v>
      </c>
      <c r="F86" s="26">
        <v>100</v>
      </c>
      <c r="G86" s="26">
        <v>0.9</v>
      </c>
      <c r="H86" s="26">
        <v>0.2</v>
      </c>
      <c r="I86" s="50">
        <v>8.1</v>
      </c>
      <c r="J86" s="26">
        <v>37.799999999999997</v>
      </c>
      <c r="K86" s="27" t="s">
        <v>47</v>
      </c>
      <c r="L86" s="26">
        <v>21.6</v>
      </c>
    </row>
    <row r="87" spans="1:12" ht="12.75" customHeight="1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2.75" customHeight="1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2.75" customHeight="1" x14ac:dyDescent="0.25">
      <c r="A89" s="29"/>
      <c r="B89" s="30"/>
      <c r="C89" s="31"/>
      <c r="D89" s="32" t="s">
        <v>28</v>
      </c>
      <c r="E89" s="33"/>
      <c r="F89" s="34">
        <f t="shared" ref="F89:J89" si="20">SUM(F82:F88)</f>
        <v>610</v>
      </c>
      <c r="G89" s="34">
        <f t="shared" si="20"/>
        <v>16.7</v>
      </c>
      <c r="H89" s="34">
        <f t="shared" si="20"/>
        <v>12.999999999999998</v>
      </c>
      <c r="I89" s="34">
        <f t="shared" si="20"/>
        <v>111.69999999999999</v>
      </c>
      <c r="J89" s="34">
        <f t="shared" si="20"/>
        <v>630.1</v>
      </c>
      <c r="K89" s="35"/>
      <c r="L89" s="34">
        <f>SUM(L82:L88)</f>
        <v>61.4</v>
      </c>
    </row>
    <row r="90" spans="1:12" ht="12.75" customHeight="1" x14ac:dyDescent="0.25">
      <c r="A90" s="36">
        <f t="shared" ref="A90:B90" si="21">A82</f>
        <v>1</v>
      </c>
      <c r="B90" s="37">
        <f t="shared" si="21"/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2.75" customHeight="1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2.75" customHeight="1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2.75" customHeight="1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2.75" customHeight="1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2.75" customHeight="1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2.75" customHeight="1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2.75" customHeight="1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2.75" customHeight="1" x14ac:dyDescent="0.25">
      <c r="A99" s="29"/>
      <c r="B99" s="30"/>
      <c r="C99" s="31"/>
      <c r="D99" s="32" t="s">
        <v>28</v>
      </c>
      <c r="E99" s="33"/>
      <c r="F99" s="34">
        <f t="shared" ref="F99:J99" si="22">SUM(F90:F98)</f>
        <v>0</v>
      </c>
      <c r="G99" s="34">
        <f t="shared" si="22"/>
        <v>0</v>
      </c>
      <c r="H99" s="34">
        <f t="shared" si="22"/>
        <v>0</v>
      </c>
      <c r="I99" s="34">
        <f t="shared" si="22"/>
        <v>0</v>
      </c>
      <c r="J99" s="34">
        <f t="shared" si="22"/>
        <v>0</v>
      </c>
      <c r="K99" s="35"/>
      <c r="L99" s="34">
        <f>SUM(L90:L98)</f>
        <v>0</v>
      </c>
    </row>
    <row r="100" spans="1:12" ht="15.75" customHeight="1" x14ac:dyDescent="0.25">
      <c r="A100" s="39">
        <f t="shared" ref="A100:B100" si="23">A82</f>
        <v>1</v>
      </c>
      <c r="B100" s="40">
        <f t="shared" si="23"/>
        <v>5</v>
      </c>
      <c r="C100" s="69" t="s">
        <v>37</v>
      </c>
      <c r="D100" s="70"/>
      <c r="E100" s="41"/>
      <c r="F100" s="42">
        <f t="shared" ref="F100:J100" si="24">F89+F99</f>
        <v>610</v>
      </c>
      <c r="G100" s="42">
        <f t="shared" si="24"/>
        <v>16.7</v>
      </c>
      <c r="H100" s="42">
        <f t="shared" si="24"/>
        <v>12.999999999999998</v>
      </c>
      <c r="I100" s="42">
        <f t="shared" si="24"/>
        <v>111.69999999999999</v>
      </c>
      <c r="J100" s="42">
        <f t="shared" si="24"/>
        <v>630.1</v>
      </c>
      <c r="K100" s="42"/>
      <c r="L100" s="42">
        <f>L89+L99</f>
        <v>61.4</v>
      </c>
    </row>
    <row r="101" spans="1:12" ht="12.75" customHeight="1" x14ac:dyDescent="0.25">
      <c r="A101" s="14">
        <v>2</v>
      </c>
      <c r="B101" s="15">
        <v>1</v>
      </c>
      <c r="C101" s="16" t="s">
        <v>23</v>
      </c>
      <c r="D101" s="17" t="s">
        <v>24</v>
      </c>
      <c r="E101" s="18" t="s">
        <v>79</v>
      </c>
      <c r="F101" s="19">
        <v>200</v>
      </c>
      <c r="G101" s="19">
        <v>5</v>
      </c>
      <c r="H101" s="19">
        <v>5.9</v>
      </c>
      <c r="I101" s="19">
        <v>24</v>
      </c>
      <c r="J101" s="64">
        <v>168.9</v>
      </c>
      <c r="K101" s="67" t="s">
        <v>82</v>
      </c>
      <c r="L101" s="19">
        <v>17.8</v>
      </c>
    </row>
    <row r="102" spans="1:12" ht="12.75" customHeight="1" x14ac:dyDescent="0.25">
      <c r="A102" s="21"/>
      <c r="B102" s="22"/>
      <c r="C102" s="23"/>
      <c r="D102" s="24"/>
      <c r="E102" s="25" t="s">
        <v>40</v>
      </c>
      <c r="F102" s="26">
        <v>30</v>
      </c>
      <c r="G102" s="26">
        <v>7</v>
      </c>
      <c r="H102" s="26">
        <v>8.9</v>
      </c>
      <c r="I102" s="26">
        <v>0</v>
      </c>
      <c r="J102" s="49">
        <v>107.5</v>
      </c>
      <c r="K102" s="27" t="s">
        <v>45</v>
      </c>
      <c r="L102" s="26">
        <v>10.1</v>
      </c>
    </row>
    <row r="103" spans="1:12" ht="12.75" customHeight="1" x14ac:dyDescent="0.25">
      <c r="A103" s="21"/>
      <c r="B103" s="22"/>
      <c r="C103" s="23"/>
      <c r="D103" s="28" t="s">
        <v>25</v>
      </c>
      <c r="E103" s="25" t="s">
        <v>80</v>
      </c>
      <c r="F103" s="26">
        <v>200</v>
      </c>
      <c r="G103" s="26">
        <v>1</v>
      </c>
      <c r="H103" s="26">
        <v>0.2</v>
      </c>
      <c r="I103" s="26">
        <v>20.2</v>
      </c>
      <c r="J103" s="49">
        <v>86.6</v>
      </c>
      <c r="K103" s="68" t="s">
        <v>83</v>
      </c>
      <c r="L103" s="26">
        <v>11</v>
      </c>
    </row>
    <row r="104" spans="1:12" ht="12.75" customHeight="1" x14ac:dyDescent="0.25">
      <c r="A104" s="21"/>
      <c r="B104" s="22"/>
      <c r="C104" s="23"/>
      <c r="D104" s="28" t="s">
        <v>26</v>
      </c>
      <c r="E104" s="25" t="s">
        <v>81</v>
      </c>
      <c r="F104" s="26">
        <v>50</v>
      </c>
      <c r="G104" s="26">
        <v>3.8</v>
      </c>
      <c r="H104" s="26">
        <v>0.4</v>
      </c>
      <c r="I104" s="26">
        <v>24.6</v>
      </c>
      <c r="J104" s="49">
        <v>117.2</v>
      </c>
      <c r="K104" s="68" t="s">
        <v>83</v>
      </c>
      <c r="L104" s="26">
        <v>2.5</v>
      </c>
    </row>
    <row r="105" spans="1:12" ht="12.75" customHeight="1" x14ac:dyDescent="0.25">
      <c r="A105" s="21"/>
      <c r="B105" s="22"/>
      <c r="C105" s="23"/>
      <c r="D105" s="28" t="s">
        <v>27</v>
      </c>
      <c r="E105" s="25" t="s">
        <v>53</v>
      </c>
      <c r="F105" s="26">
        <v>100</v>
      </c>
      <c r="G105" s="26">
        <v>1.5</v>
      </c>
      <c r="H105" s="26">
        <v>0.5</v>
      </c>
      <c r="I105" s="26">
        <v>21</v>
      </c>
      <c r="J105" s="49">
        <v>94.5</v>
      </c>
      <c r="K105" s="68" t="s">
        <v>83</v>
      </c>
      <c r="L105" s="26">
        <v>20</v>
      </c>
    </row>
    <row r="106" spans="1:12" ht="12.75" customHeight="1" x14ac:dyDescent="0.25">
      <c r="A106" s="21"/>
      <c r="B106" s="22"/>
      <c r="C106" s="23"/>
      <c r="D106" s="24"/>
      <c r="E106" s="25"/>
      <c r="F106" s="26"/>
      <c r="G106" s="26"/>
      <c r="H106" s="26"/>
      <c r="I106" s="26"/>
      <c r="J106" s="49"/>
      <c r="K106" s="27"/>
      <c r="L106" s="26"/>
    </row>
    <row r="107" spans="1:12" ht="12.75" customHeight="1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49"/>
      <c r="K107" s="27"/>
      <c r="L107" s="26"/>
    </row>
    <row r="108" spans="1:12" ht="12.75" customHeight="1" x14ac:dyDescent="0.25">
      <c r="A108" s="29"/>
      <c r="B108" s="30"/>
      <c r="C108" s="31"/>
      <c r="D108" s="32" t="s">
        <v>28</v>
      </c>
      <c r="E108" s="33"/>
      <c r="F108" s="34">
        <f>SUM(F101:F107)</f>
        <v>580</v>
      </c>
      <c r="G108" s="34">
        <f>SUM(G101:G107)</f>
        <v>18.3</v>
      </c>
      <c r="H108" s="34">
        <f>SUM(H101:H107)</f>
        <v>15.9</v>
      </c>
      <c r="I108" s="34">
        <f>SUM(I101:I107)</f>
        <v>89.800000000000011</v>
      </c>
      <c r="J108" s="34">
        <f>SUM(J101:J107)</f>
        <v>574.70000000000005</v>
      </c>
      <c r="K108" s="35"/>
      <c r="L108" s="34">
        <f>SUM(L101:L107)</f>
        <v>61.4</v>
      </c>
    </row>
    <row r="109" spans="1:12" ht="12.75" customHeight="1" x14ac:dyDescent="0.25">
      <c r="A109" s="36">
        <f t="shared" ref="A109:B109" si="25">A101</f>
        <v>2</v>
      </c>
      <c r="B109" s="37">
        <f t="shared" si="25"/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2.75" customHeight="1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2.75" customHeight="1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2.75" customHeight="1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2.75" customHeight="1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2.75" customHeight="1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2.75" customHeight="1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2.75" customHeight="1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2.75" customHeight="1" x14ac:dyDescent="0.25">
      <c r="A118" s="29"/>
      <c r="B118" s="30"/>
      <c r="C118" s="31"/>
      <c r="D118" s="32" t="s">
        <v>28</v>
      </c>
      <c r="E118" s="33"/>
      <c r="F118" s="34">
        <f t="shared" ref="F118:J118" si="26">SUM(F109:F117)</f>
        <v>0</v>
      </c>
      <c r="G118" s="34">
        <f t="shared" si="26"/>
        <v>0</v>
      </c>
      <c r="H118" s="34">
        <f t="shared" si="26"/>
        <v>0</v>
      </c>
      <c r="I118" s="34">
        <f t="shared" si="26"/>
        <v>0</v>
      </c>
      <c r="J118" s="34">
        <f t="shared" si="26"/>
        <v>0</v>
      </c>
      <c r="K118" s="35"/>
      <c r="L118" s="34">
        <f>SUM(L109:L117)</f>
        <v>0</v>
      </c>
    </row>
    <row r="119" spans="1:12" ht="12.75" customHeight="1" thickBot="1" x14ac:dyDescent="0.3">
      <c r="A119" s="39">
        <f t="shared" ref="A119:B119" si="27">A101</f>
        <v>2</v>
      </c>
      <c r="B119" s="40">
        <f t="shared" si="27"/>
        <v>1</v>
      </c>
      <c r="C119" s="69" t="s">
        <v>37</v>
      </c>
      <c r="D119" s="70"/>
      <c r="E119" s="41"/>
      <c r="F119" s="42">
        <f t="shared" ref="F119:J119" si="28">F108+F118</f>
        <v>580</v>
      </c>
      <c r="G119" s="42">
        <f t="shared" si="28"/>
        <v>18.3</v>
      </c>
      <c r="H119" s="42">
        <f t="shared" si="28"/>
        <v>15.9</v>
      </c>
      <c r="I119" s="42">
        <f t="shared" si="28"/>
        <v>89.800000000000011</v>
      </c>
      <c r="J119" s="42">
        <f t="shared" si="28"/>
        <v>574.70000000000005</v>
      </c>
      <c r="K119" s="42"/>
      <c r="L119" s="42">
        <f>L108+L118</f>
        <v>61.4</v>
      </c>
    </row>
    <row r="120" spans="1:12" ht="12.75" customHeight="1" x14ac:dyDescent="0.25">
      <c r="A120" s="43">
        <v>2</v>
      </c>
      <c r="B120" s="22">
        <v>2</v>
      </c>
      <c r="C120" s="16" t="s">
        <v>23</v>
      </c>
      <c r="D120" s="17" t="s">
        <v>24</v>
      </c>
      <c r="E120" s="61" t="s">
        <v>84</v>
      </c>
      <c r="F120" s="19">
        <v>150</v>
      </c>
      <c r="G120" s="19">
        <v>8.1999999999999993</v>
      </c>
      <c r="H120" s="19">
        <v>6.3</v>
      </c>
      <c r="I120" s="19">
        <v>35.9</v>
      </c>
      <c r="J120" s="64">
        <v>233.7</v>
      </c>
      <c r="K120" s="67" t="s">
        <v>85</v>
      </c>
      <c r="L120" s="19">
        <v>13.5</v>
      </c>
    </row>
    <row r="121" spans="1:12" ht="12.75" customHeight="1" x14ac:dyDescent="0.25">
      <c r="A121" s="43"/>
      <c r="B121" s="22"/>
      <c r="C121" s="23"/>
      <c r="D121" s="24"/>
      <c r="E121" s="57" t="s">
        <v>86</v>
      </c>
      <c r="F121" s="26">
        <v>65</v>
      </c>
      <c r="G121" s="26">
        <v>8</v>
      </c>
      <c r="H121" s="26">
        <v>6.5</v>
      </c>
      <c r="I121" s="26">
        <v>4.7</v>
      </c>
      <c r="J121" s="49">
        <v>109.1</v>
      </c>
      <c r="K121" s="68" t="s">
        <v>57</v>
      </c>
      <c r="L121" s="26">
        <v>20</v>
      </c>
    </row>
    <row r="122" spans="1:12" ht="12.75" customHeight="1" x14ac:dyDescent="0.25">
      <c r="A122" s="43"/>
      <c r="B122" s="22"/>
      <c r="C122" s="23"/>
      <c r="D122" s="28" t="s">
        <v>25</v>
      </c>
      <c r="E122" s="57" t="s">
        <v>87</v>
      </c>
      <c r="F122" s="26">
        <v>200</v>
      </c>
      <c r="G122" s="26">
        <v>0.2</v>
      </c>
      <c r="H122" s="26">
        <v>0</v>
      </c>
      <c r="I122" s="26">
        <v>6.4</v>
      </c>
      <c r="J122" s="49">
        <v>26.8</v>
      </c>
      <c r="K122" s="68" t="s">
        <v>88</v>
      </c>
      <c r="L122" s="26">
        <v>2.5</v>
      </c>
    </row>
    <row r="123" spans="1:12" ht="12.75" customHeight="1" x14ac:dyDescent="0.25">
      <c r="A123" s="43"/>
      <c r="B123" s="22"/>
      <c r="C123" s="23"/>
      <c r="D123" s="28" t="s">
        <v>26</v>
      </c>
      <c r="E123" s="57" t="s">
        <v>52</v>
      </c>
      <c r="F123" s="26">
        <v>50</v>
      </c>
      <c r="G123" s="26">
        <v>3.8</v>
      </c>
      <c r="H123" s="26">
        <v>0.4</v>
      </c>
      <c r="I123" s="26">
        <v>24.6</v>
      </c>
      <c r="J123" s="49">
        <v>117.2</v>
      </c>
      <c r="K123" s="68" t="s">
        <v>59</v>
      </c>
      <c r="L123" s="26">
        <v>2.5</v>
      </c>
    </row>
    <row r="124" spans="1:12" ht="12.75" customHeight="1" x14ac:dyDescent="0.25">
      <c r="A124" s="43"/>
      <c r="B124" s="22"/>
      <c r="C124" s="23"/>
      <c r="D124" s="28" t="s">
        <v>27</v>
      </c>
      <c r="E124" s="57" t="s">
        <v>43</v>
      </c>
      <c r="F124" s="26">
        <v>100</v>
      </c>
      <c r="G124" s="26">
        <v>0.4</v>
      </c>
      <c r="H124" s="26">
        <v>0.4</v>
      </c>
      <c r="I124" s="26">
        <v>9.8000000000000007</v>
      </c>
      <c r="J124" s="49">
        <v>44.4</v>
      </c>
      <c r="K124" s="68" t="s">
        <v>59</v>
      </c>
      <c r="L124" s="26">
        <v>15</v>
      </c>
    </row>
    <row r="125" spans="1:12" ht="12.75" customHeight="1" x14ac:dyDescent="0.25">
      <c r="A125" s="43"/>
      <c r="B125" s="22"/>
      <c r="C125" s="23"/>
      <c r="D125" s="24"/>
      <c r="E125" s="57" t="s">
        <v>89</v>
      </c>
      <c r="F125" s="26">
        <v>10</v>
      </c>
      <c r="G125" s="26">
        <v>0.1</v>
      </c>
      <c r="H125" s="26">
        <v>7.3</v>
      </c>
      <c r="I125" s="26">
        <v>0.1</v>
      </c>
      <c r="J125" s="49">
        <v>66.099999999999994</v>
      </c>
      <c r="K125" s="68" t="s">
        <v>85</v>
      </c>
      <c r="L125" s="26">
        <v>7.9</v>
      </c>
    </row>
    <row r="126" spans="1:12" ht="12.75" customHeight="1" x14ac:dyDescent="0.25">
      <c r="A126" s="43"/>
      <c r="B126" s="22"/>
      <c r="C126" s="23"/>
      <c r="D126" s="24"/>
      <c r="E126" s="25"/>
      <c r="F126" s="26"/>
      <c r="G126" s="26"/>
      <c r="H126" s="26"/>
      <c r="I126" s="26"/>
      <c r="J126" s="49"/>
      <c r="K126" s="27"/>
      <c r="L126" s="26"/>
    </row>
    <row r="127" spans="1:12" ht="12.75" customHeight="1" x14ac:dyDescent="0.25">
      <c r="A127" s="44"/>
      <c r="B127" s="30"/>
      <c r="C127" s="31"/>
      <c r="D127" s="32" t="s">
        <v>28</v>
      </c>
      <c r="E127" s="33"/>
      <c r="F127" s="34">
        <f t="shared" ref="F127:J127" si="29">SUM(F120:F126)</f>
        <v>575</v>
      </c>
      <c r="G127" s="34">
        <f t="shared" si="29"/>
        <v>20.7</v>
      </c>
      <c r="H127" s="34">
        <f t="shared" si="29"/>
        <v>20.900000000000002</v>
      </c>
      <c r="I127" s="34">
        <f t="shared" si="29"/>
        <v>81.499999999999986</v>
      </c>
      <c r="J127" s="65">
        <f t="shared" si="29"/>
        <v>597.29999999999995</v>
      </c>
      <c r="K127" s="35"/>
      <c r="L127" s="34">
        <f>SUM(L120:L126)</f>
        <v>61.4</v>
      </c>
    </row>
    <row r="128" spans="1:12" ht="12.75" customHeight="1" x14ac:dyDescent="0.25">
      <c r="A128" s="37">
        <f t="shared" ref="A128:B128" si="30">A120</f>
        <v>2</v>
      </c>
      <c r="B128" s="37">
        <f t="shared" si="30"/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49"/>
      <c r="K128" s="27"/>
      <c r="L128" s="26"/>
    </row>
    <row r="129" spans="1:12" ht="12.75" customHeight="1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49"/>
      <c r="K129" s="27"/>
      <c r="L129" s="26"/>
    </row>
    <row r="130" spans="1:12" ht="12.75" customHeight="1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49"/>
      <c r="K130" s="27"/>
      <c r="L130" s="26"/>
    </row>
    <row r="131" spans="1:12" ht="12.75" customHeight="1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49"/>
      <c r="K131" s="27"/>
      <c r="L131" s="26"/>
    </row>
    <row r="132" spans="1:12" ht="12.75" customHeight="1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49"/>
      <c r="K132" s="27"/>
      <c r="L132" s="26"/>
    </row>
    <row r="133" spans="1:12" ht="12.75" customHeight="1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49"/>
      <c r="K133" s="27"/>
      <c r="L133" s="26"/>
    </row>
    <row r="134" spans="1:12" ht="12.75" customHeight="1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49"/>
      <c r="K134" s="27"/>
      <c r="L134" s="26"/>
    </row>
    <row r="135" spans="1:12" ht="12.75" customHeight="1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49"/>
      <c r="K135" s="27"/>
      <c r="L135" s="26"/>
    </row>
    <row r="136" spans="1:12" ht="12.75" customHeight="1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49"/>
      <c r="K136" s="27"/>
      <c r="L136" s="26"/>
    </row>
    <row r="137" spans="1:12" ht="12.75" customHeight="1" x14ac:dyDescent="0.25">
      <c r="A137" s="44"/>
      <c r="B137" s="30"/>
      <c r="C137" s="31"/>
      <c r="D137" s="32" t="s">
        <v>28</v>
      </c>
      <c r="E137" s="33"/>
      <c r="F137" s="34">
        <f t="shared" ref="F137:J137" si="31">SUM(F128:F136)</f>
        <v>0</v>
      </c>
      <c r="G137" s="34">
        <f t="shared" si="31"/>
        <v>0</v>
      </c>
      <c r="H137" s="34">
        <f t="shared" si="31"/>
        <v>0</v>
      </c>
      <c r="I137" s="34">
        <f t="shared" si="31"/>
        <v>0</v>
      </c>
      <c r="J137" s="65">
        <f t="shared" si="31"/>
        <v>0</v>
      </c>
      <c r="K137" s="35"/>
      <c r="L137" s="34">
        <f>SUM(L128:L136)</f>
        <v>0</v>
      </c>
    </row>
    <row r="138" spans="1:12" ht="12.75" customHeight="1" thickBot="1" x14ac:dyDescent="0.3">
      <c r="A138" s="45">
        <f t="shared" ref="A138:B138" si="32">A120</f>
        <v>2</v>
      </c>
      <c r="B138" s="45">
        <f t="shared" si="32"/>
        <v>2</v>
      </c>
      <c r="C138" s="69" t="s">
        <v>37</v>
      </c>
      <c r="D138" s="70"/>
      <c r="E138" s="41"/>
      <c r="F138" s="42">
        <f t="shared" ref="F138:J138" si="33">F127+F137</f>
        <v>575</v>
      </c>
      <c r="G138" s="42">
        <f t="shared" si="33"/>
        <v>20.7</v>
      </c>
      <c r="H138" s="42">
        <f t="shared" si="33"/>
        <v>20.900000000000002</v>
      </c>
      <c r="I138" s="42">
        <f t="shared" si="33"/>
        <v>81.499999999999986</v>
      </c>
      <c r="J138" s="66">
        <f t="shared" si="33"/>
        <v>597.29999999999995</v>
      </c>
      <c r="K138" s="42"/>
      <c r="L138" s="42">
        <f>L127+L137</f>
        <v>61.4</v>
      </c>
    </row>
    <row r="139" spans="1:12" ht="12.75" customHeight="1" x14ac:dyDescent="0.25">
      <c r="A139" s="14">
        <v>2</v>
      </c>
      <c r="B139" s="15">
        <v>3</v>
      </c>
      <c r="C139" s="16" t="s">
        <v>23</v>
      </c>
      <c r="D139" s="17" t="s">
        <v>24</v>
      </c>
      <c r="E139" s="61" t="s">
        <v>90</v>
      </c>
      <c r="F139" s="19">
        <v>150</v>
      </c>
      <c r="G139" s="19">
        <v>3.1</v>
      </c>
      <c r="H139" s="19">
        <v>5.3</v>
      </c>
      <c r="I139" s="19">
        <v>19.8</v>
      </c>
      <c r="J139" s="64">
        <v>139.4</v>
      </c>
      <c r="K139" s="67" t="s">
        <v>56</v>
      </c>
      <c r="L139" s="19">
        <v>10.199999999999999</v>
      </c>
    </row>
    <row r="140" spans="1:12" ht="12.75" customHeight="1" x14ac:dyDescent="0.25">
      <c r="A140" s="21"/>
      <c r="B140" s="22"/>
      <c r="C140" s="23"/>
      <c r="D140" s="24"/>
      <c r="E140" s="57" t="s">
        <v>91</v>
      </c>
      <c r="F140" s="26">
        <v>70</v>
      </c>
      <c r="G140" s="26">
        <v>11.4</v>
      </c>
      <c r="H140" s="26">
        <v>7.9</v>
      </c>
      <c r="I140" s="26">
        <v>4.4000000000000004</v>
      </c>
      <c r="J140" s="49">
        <v>134.30000000000001</v>
      </c>
      <c r="K140" s="68" t="s">
        <v>92</v>
      </c>
      <c r="L140" s="26">
        <v>20</v>
      </c>
    </row>
    <row r="141" spans="1:12" ht="12.75" customHeight="1" x14ac:dyDescent="0.25">
      <c r="A141" s="21"/>
      <c r="B141" s="22"/>
      <c r="C141" s="23"/>
      <c r="D141" s="28" t="s">
        <v>25</v>
      </c>
      <c r="E141" s="57" t="s">
        <v>55</v>
      </c>
      <c r="F141" s="26">
        <v>200</v>
      </c>
      <c r="G141" s="26">
        <v>0.2</v>
      </c>
      <c r="H141" s="26">
        <v>0</v>
      </c>
      <c r="I141" s="26">
        <v>12.9</v>
      </c>
      <c r="J141" s="49">
        <v>52.9</v>
      </c>
      <c r="K141" s="68" t="s">
        <v>63</v>
      </c>
      <c r="L141" s="26">
        <v>11</v>
      </c>
    </row>
    <row r="142" spans="1:12" ht="15.75" customHeight="1" x14ac:dyDescent="0.25">
      <c r="A142" s="21"/>
      <c r="B142" s="22"/>
      <c r="C142" s="23"/>
      <c r="D142" s="28" t="s">
        <v>26</v>
      </c>
      <c r="E142" s="57" t="s">
        <v>66</v>
      </c>
      <c r="F142" s="26">
        <v>50</v>
      </c>
      <c r="G142" s="26">
        <v>3.3</v>
      </c>
      <c r="H142" s="26">
        <v>0.6</v>
      </c>
      <c r="I142" s="26">
        <v>19.8</v>
      </c>
      <c r="J142" s="49">
        <v>97.8</v>
      </c>
      <c r="K142" s="68" t="s">
        <v>59</v>
      </c>
      <c r="L142" s="26">
        <v>2.5</v>
      </c>
    </row>
    <row r="143" spans="1:12" ht="12.75" customHeight="1" x14ac:dyDescent="0.25">
      <c r="A143" s="21"/>
      <c r="B143" s="22"/>
      <c r="C143" s="23"/>
      <c r="D143" s="28" t="s">
        <v>27</v>
      </c>
      <c r="E143" s="57" t="s">
        <v>76</v>
      </c>
      <c r="F143" s="26">
        <v>100</v>
      </c>
      <c r="G143" s="26">
        <v>0.9</v>
      </c>
      <c r="H143" s="26">
        <v>0.2</v>
      </c>
      <c r="I143" s="26">
        <v>8.1</v>
      </c>
      <c r="J143" s="49">
        <v>37.799999999999997</v>
      </c>
      <c r="K143" s="68" t="s">
        <v>59</v>
      </c>
      <c r="L143" s="26">
        <v>11.2</v>
      </c>
    </row>
    <row r="144" spans="1:12" ht="12.75" customHeight="1" x14ac:dyDescent="0.25">
      <c r="A144" s="21"/>
      <c r="B144" s="22"/>
      <c r="C144" s="23"/>
      <c r="D144" s="24"/>
      <c r="E144" s="57" t="s">
        <v>40</v>
      </c>
      <c r="F144" s="26">
        <v>10</v>
      </c>
      <c r="G144" s="26">
        <v>2.2999999999999998</v>
      </c>
      <c r="H144" s="26">
        <v>3</v>
      </c>
      <c r="I144" s="26">
        <v>0</v>
      </c>
      <c r="J144" s="49">
        <v>35.799999999999997</v>
      </c>
      <c r="K144" s="68" t="s">
        <v>45</v>
      </c>
      <c r="L144" s="26">
        <v>6.5</v>
      </c>
    </row>
    <row r="145" spans="1:12" ht="12.75" customHeight="1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49"/>
      <c r="K145" s="27"/>
      <c r="L145" s="26"/>
    </row>
    <row r="146" spans="1:12" ht="12.75" customHeight="1" x14ac:dyDescent="0.25">
      <c r="A146" s="29"/>
      <c r="B146" s="30"/>
      <c r="C146" s="31"/>
      <c r="D146" s="32" t="s">
        <v>28</v>
      </c>
      <c r="E146" s="33"/>
      <c r="F146" s="34">
        <f>SUM(F139:F145)</f>
        <v>580</v>
      </c>
      <c r="G146" s="34">
        <f>SUM(G139:G145)</f>
        <v>21.2</v>
      </c>
      <c r="H146" s="34">
        <f>SUM(H139:H145)</f>
        <v>17</v>
      </c>
      <c r="I146" s="34">
        <f>SUM(I139:I145)</f>
        <v>65</v>
      </c>
      <c r="J146" s="65">
        <f>SUM(J139:J145)</f>
        <v>498.00000000000006</v>
      </c>
      <c r="K146" s="35"/>
      <c r="L146" s="34">
        <f>SUM(L139:L145)</f>
        <v>61.400000000000006</v>
      </c>
    </row>
    <row r="147" spans="1:12" ht="12.75" customHeight="1" x14ac:dyDescent="0.25">
      <c r="A147" s="36">
        <f t="shared" ref="A147:B147" si="34">A139</f>
        <v>2</v>
      </c>
      <c r="B147" s="37">
        <f t="shared" si="34"/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49"/>
      <c r="K147" s="27"/>
      <c r="L147" s="26"/>
    </row>
    <row r="148" spans="1:12" ht="12.75" customHeight="1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49"/>
      <c r="K148" s="27"/>
      <c r="L148" s="26"/>
    </row>
    <row r="149" spans="1:12" ht="12.75" customHeight="1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49"/>
      <c r="K149" s="27"/>
      <c r="L149" s="26"/>
    </row>
    <row r="150" spans="1:12" ht="12.75" customHeight="1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49"/>
      <c r="K150" s="27"/>
      <c r="L150" s="26"/>
    </row>
    <row r="151" spans="1:12" ht="12.75" customHeight="1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49"/>
      <c r="K151" s="27"/>
      <c r="L151" s="26"/>
    </row>
    <row r="152" spans="1:12" ht="12.75" customHeight="1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49"/>
      <c r="K152" s="27"/>
      <c r="L152" s="26"/>
    </row>
    <row r="153" spans="1:12" ht="12.75" customHeight="1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49"/>
      <c r="K153" s="27"/>
      <c r="L153" s="26"/>
    </row>
    <row r="154" spans="1:12" ht="12.75" customHeight="1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49"/>
      <c r="K154" s="27"/>
      <c r="L154" s="26"/>
    </row>
    <row r="155" spans="1:12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49"/>
      <c r="K155" s="27"/>
      <c r="L155" s="26"/>
    </row>
    <row r="156" spans="1:12" ht="12.75" customHeight="1" x14ac:dyDescent="0.25">
      <c r="A156" s="29"/>
      <c r="B156" s="30"/>
      <c r="C156" s="31"/>
      <c r="D156" s="32" t="s">
        <v>28</v>
      </c>
      <c r="E156" s="33"/>
      <c r="F156" s="34">
        <f t="shared" ref="F156:J156" si="35">SUM(F147:F155)</f>
        <v>0</v>
      </c>
      <c r="G156" s="34">
        <f t="shared" si="35"/>
        <v>0</v>
      </c>
      <c r="H156" s="34">
        <f t="shared" si="35"/>
        <v>0</v>
      </c>
      <c r="I156" s="34">
        <f t="shared" si="35"/>
        <v>0</v>
      </c>
      <c r="J156" s="65">
        <f t="shared" si="35"/>
        <v>0</v>
      </c>
      <c r="K156" s="35"/>
      <c r="L156" s="34">
        <f>SUM(L147:L155)</f>
        <v>0</v>
      </c>
    </row>
    <row r="157" spans="1:12" ht="12.75" customHeight="1" thickBot="1" x14ac:dyDescent="0.3">
      <c r="A157" s="39">
        <f t="shared" ref="A157:B157" si="36">A139</f>
        <v>2</v>
      </c>
      <c r="B157" s="40">
        <f t="shared" si="36"/>
        <v>3</v>
      </c>
      <c r="C157" s="69" t="s">
        <v>37</v>
      </c>
      <c r="D157" s="70"/>
      <c r="E157" s="41"/>
      <c r="F157" s="42">
        <f t="shared" ref="F157:J157" si="37">F146+F156</f>
        <v>580</v>
      </c>
      <c r="G157" s="42">
        <f t="shared" si="37"/>
        <v>21.2</v>
      </c>
      <c r="H157" s="42">
        <f t="shared" si="37"/>
        <v>17</v>
      </c>
      <c r="I157" s="42">
        <f t="shared" si="37"/>
        <v>65</v>
      </c>
      <c r="J157" s="66">
        <f t="shared" si="37"/>
        <v>498.00000000000006</v>
      </c>
      <c r="K157" s="42"/>
      <c r="L157" s="42">
        <f>L146+L156</f>
        <v>61.400000000000006</v>
      </c>
    </row>
    <row r="158" spans="1:12" ht="12.75" customHeight="1" x14ac:dyDescent="0.25">
      <c r="A158" s="14">
        <v>2</v>
      </c>
      <c r="B158" s="15">
        <v>4</v>
      </c>
      <c r="C158" s="16" t="s">
        <v>23</v>
      </c>
      <c r="D158" s="17" t="s">
        <v>24</v>
      </c>
      <c r="E158" s="61" t="s">
        <v>93</v>
      </c>
      <c r="F158" s="19">
        <v>150</v>
      </c>
      <c r="G158" s="19">
        <v>5.3</v>
      </c>
      <c r="H158" s="19">
        <v>4.9000000000000004</v>
      </c>
      <c r="I158" s="19">
        <v>32.799999999999997</v>
      </c>
      <c r="J158" s="64">
        <v>196.8</v>
      </c>
      <c r="K158" s="67" t="s">
        <v>95</v>
      </c>
      <c r="L158" s="19">
        <v>14.8</v>
      </c>
    </row>
    <row r="159" spans="1:12" ht="12.75" customHeight="1" x14ac:dyDescent="0.25">
      <c r="A159" s="21"/>
      <c r="B159" s="22"/>
      <c r="C159" s="23"/>
      <c r="D159" s="24"/>
      <c r="E159" s="57" t="s">
        <v>94</v>
      </c>
      <c r="F159" s="26">
        <v>80</v>
      </c>
      <c r="G159" s="26">
        <v>11.3</v>
      </c>
      <c r="H159" s="26">
        <v>4.5999999999999996</v>
      </c>
      <c r="I159" s="26">
        <v>3.6</v>
      </c>
      <c r="J159" s="49">
        <v>101.1</v>
      </c>
      <c r="K159" s="68" t="s">
        <v>96</v>
      </c>
      <c r="L159" s="49">
        <v>20</v>
      </c>
    </row>
    <row r="160" spans="1:12" ht="12.75" customHeight="1" x14ac:dyDescent="0.25">
      <c r="A160" s="21"/>
      <c r="B160" s="22"/>
      <c r="C160" s="23"/>
      <c r="D160" s="28" t="s">
        <v>25</v>
      </c>
      <c r="E160" s="57" t="s">
        <v>97</v>
      </c>
      <c r="F160" s="26">
        <v>200</v>
      </c>
      <c r="G160" s="26">
        <v>0.2</v>
      </c>
      <c r="H160" s="26">
        <v>0.1</v>
      </c>
      <c r="I160" s="26">
        <v>6.6</v>
      </c>
      <c r="J160" s="49">
        <v>27.9</v>
      </c>
      <c r="K160" s="68" t="s">
        <v>70</v>
      </c>
      <c r="L160" s="26">
        <v>2.8</v>
      </c>
    </row>
    <row r="161" spans="1:12" ht="12.75" customHeight="1" x14ac:dyDescent="0.25">
      <c r="A161" s="21"/>
      <c r="B161" s="22"/>
      <c r="C161" s="23"/>
      <c r="D161" s="28" t="s">
        <v>26</v>
      </c>
      <c r="E161" s="57" t="s">
        <v>52</v>
      </c>
      <c r="F161" s="26">
        <v>50</v>
      </c>
      <c r="G161" s="26">
        <v>3.8</v>
      </c>
      <c r="H161" s="26">
        <v>0.4</v>
      </c>
      <c r="I161" s="26">
        <v>24.6</v>
      </c>
      <c r="J161" s="49">
        <v>117.2</v>
      </c>
      <c r="K161" s="68" t="s">
        <v>59</v>
      </c>
      <c r="L161" s="26">
        <v>2.5</v>
      </c>
    </row>
    <row r="162" spans="1:12" ht="12.75" customHeight="1" x14ac:dyDescent="0.25">
      <c r="A162" s="21"/>
      <c r="B162" s="22"/>
      <c r="C162" s="23"/>
      <c r="D162" s="28" t="s">
        <v>27</v>
      </c>
      <c r="E162" s="57" t="s">
        <v>76</v>
      </c>
      <c r="F162" s="26">
        <v>100</v>
      </c>
      <c r="G162" s="26">
        <v>0.9</v>
      </c>
      <c r="H162" s="26">
        <v>0.2</v>
      </c>
      <c r="I162" s="26">
        <v>8.1</v>
      </c>
      <c r="J162" s="49">
        <v>37.799999999999997</v>
      </c>
      <c r="K162" s="68" t="s">
        <v>59</v>
      </c>
      <c r="L162" s="26">
        <v>11.2</v>
      </c>
    </row>
    <row r="163" spans="1:12" ht="12.75" customHeight="1" x14ac:dyDescent="0.25">
      <c r="A163" s="21"/>
      <c r="B163" s="22"/>
      <c r="C163" s="23"/>
      <c r="D163" s="24"/>
      <c r="E163" s="57" t="s">
        <v>98</v>
      </c>
      <c r="F163" s="26">
        <v>60</v>
      </c>
      <c r="G163" s="26">
        <v>1.5</v>
      </c>
      <c r="H163" s="26">
        <v>6.1</v>
      </c>
      <c r="I163" s="26">
        <v>6.2</v>
      </c>
      <c r="J163" s="49">
        <v>85.8</v>
      </c>
      <c r="K163" s="68" t="s">
        <v>99</v>
      </c>
      <c r="L163" s="26">
        <v>10.1</v>
      </c>
    </row>
    <row r="164" spans="1:12" ht="12.75" customHeight="1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49"/>
      <c r="K164" s="27"/>
      <c r="L164" s="26"/>
    </row>
    <row r="165" spans="1:12" ht="12.75" customHeight="1" x14ac:dyDescent="0.25">
      <c r="A165" s="29"/>
      <c r="B165" s="30"/>
      <c r="C165" s="31"/>
      <c r="D165" s="32" t="s">
        <v>28</v>
      </c>
      <c r="E165" s="33"/>
      <c r="F165" s="34">
        <f t="shared" ref="F165:J165" si="38">SUM(F158:F164)</f>
        <v>640</v>
      </c>
      <c r="G165" s="34">
        <f t="shared" si="38"/>
        <v>23</v>
      </c>
      <c r="H165" s="34">
        <f t="shared" si="38"/>
        <v>16.299999999999997</v>
      </c>
      <c r="I165" s="34">
        <f t="shared" si="38"/>
        <v>81.899999999999991</v>
      </c>
      <c r="J165" s="65">
        <f t="shared" si="38"/>
        <v>566.59999999999991</v>
      </c>
      <c r="K165" s="35"/>
      <c r="L165" s="34">
        <f>SUM(L158:L164)</f>
        <v>61.4</v>
      </c>
    </row>
    <row r="166" spans="1:12" ht="12.75" customHeight="1" x14ac:dyDescent="0.25">
      <c r="A166" s="36">
        <f t="shared" ref="A166:B166" si="39">A158</f>
        <v>2</v>
      </c>
      <c r="B166" s="37">
        <f t="shared" si="39"/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49"/>
      <c r="K166" s="27"/>
      <c r="L166" s="26"/>
    </row>
    <row r="167" spans="1:12" ht="12.75" customHeight="1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49"/>
      <c r="K167" s="27"/>
      <c r="L167" s="26"/>
    </row>
    <row r="168" spans="1:12" ht="12.75" customHeight="1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49"/>
      <c r="K168" s="27"/>
      <c r="L168" s="26"/>
    </row>
    <row r="169" spans="1:12" ht="12.75" customHeight="1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49"/>
      <c r="K169" s="27"/>
      <c r="L169" s="26"/>
    </row>
    <row r="170" spans="1:12" ht="12.75" customHeight="1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49"/>
      <c r="K170" s="27"/>
      <c r="L170" s="26"/>
    </row>
    <row r="171" spans="1:12" ht="12.75" customHeight="1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49"/>
      <c r="K171" s="27"/>
      <c r="L171" s="26"/>
    </row>
    <row r="172" spans="1:12" ht="12.75" customHeight="1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49"/>
      <c r="K172" s="27"/>
      <c r="L172" s="26"/>
    </row>
    <row r="173" spans="1:12" ht="12.75" customHeight="1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49"/>
      <c r="K173" s="27"/>
      <c r="L173" s="26"/>
    </row>
    <row r="174" spans="1:12" ht="12.75" customHeight="1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49"/>
      <c r="K174" s="27"/>
      <c r="L174" s="26"/>
    </row>
    <row r="175" spans="1:12" ht="12.75" customHeight="1" x14ac:dyDescent="0.25">
      <c r="A175" s="29"/>
      <c r="B175" s="30"/>
      <c r="C175" s="31"/>
      <c r="D175" s="32" t="s">
        <v>28</v>
      </c>
      <c r="E175" s="33"/>
      <c r="F175" s="34">
        <f t="shared" ref="F175:J175" si="40">SUM(F166:F174)</f>
        <v>0</v>
      </c>
      <c r="G175" s="34">
        <f t="shared" si="40"/>
        <v>0</v>
      </c>
      <c r="H175" s="34">
        <f t="shared" si="40"/>
        <v>0</v>
      </c>
      <c r="I175" s="34">
        <f t="shared" si="40"/>
        <v>0</v>
      </c>
      <c r="J175" s="65">
        <f t="shared" si="40"/>
        <v>0</v>
      </c>
      <c r="K175" s="35"/>
      <c r="L175" s="34">
        <f>SUM(L166:L174)</f>
        <v>0</v>
      </c>
    </row>
    <row r="176" spans="1:12" ht="12.75" customHeight="1" thickBot="1" x14ac:dyDescent="0.3">
      <c r="A176" s="39">
        <f t="shared" ref="A176:B176" si="41">A158</f>
        <v>2</v>
      </c>
      <c r="B176" s="40">
        <f t="shared" si="41"/>
        <v>4</v>
      </c>
      <c r="C176" s="69" t="s">
        <v>37</v>
      </c>
      <c r="D176" s="70"/>
      <c r="E176" s="41"/>
      <c r="F176" s="42">
        <f t="shared" ref="F176:J176" si="42">F165+F175</f>
        <v>640</v>
      </c>
      <c r="G176" s="42">
        <f t="shared" si="42"/>
        <v>23</v>
      </c>
      <c r="H176" s="42">
        <f t="shared" si="42"/>
        <v>16.299999999999997</v>
      </c>
      <c r="I176" s="42">
        <f t="shared" si="42"/>
        <v>81.899999999999991</v>
      </c>
      <c r="J176" s="66">
        <f t="shared" si="42"/>
        <v>566.59999999999991</v>
      </c>
      <c r="K176" s="42"/>
      <c r="L176" s="42">
        <f>L165+L175</f>
        <v>61.4</v>
      </c>
    </row>
    <row r="177" spans="1:12" ht="12.75" customHeight="1" x14ac:dyDescent="0.25">
      <c r="A177" s="14">
        <v>2</v>
      </c>
      <c r="B177" s="15">
        <v>5</v>
      </c>
      <c r="C177" s="16" t="s">
        <v>23</v>
      </c>
      <c r="D177" s="17" t="s">
        <v>24</v>
      </c>
      <c r="E177" s="61" t="s">
        <v>100</v>
      </c>
      <c r="F177" s="19">
        <v>150</v>
      </c>
      <c r="G177" s="19">
        <v>8.1999999999999993</v>
      </c>
      <c r="H177" s="19">
        <v>6.3</v>
      </c>
      <c r="I177" s="19">
        <v>35.9</v>
      </c>
      <c r="J177" s="64">
        <v>233.7</v>
      </c>
      <c r="K177" s="67" t="s">
        <v>101</v>
      </c>
      <c r="L177" s="19">
        <v>15.8</v>
      </c>
    </row>
    <row r="178" spans="1:12" ht="12.75" customHeight="1" x14ac:dyDescent="0.25">
      <c r="A178" s="21"/>
      <c r="B178" s="22"/>
      <c r="C178" s="23"/>
      <c r="D178" s="24"/>
      <c r="E178" s="57" t="s">
        <v>102</v>
      </c>
      <c r="F178" s="26">
        <v>70</v>
      </c>
      <c r="G178" s="26">
        <v>9.6999999999999993</v>
      </c>
      <c r="H178" s="26">
        <v>5.2</v>
      </c>
      <c r="I178" s="26">
        <v>4.4000000000000004</v>
      </c>
      <c r="J178" s="49">
        <v>103.1</v>
      </c>
      <c r="K178" s="68" t="s">
        <v>103</v>
      </c>
      <c r="L178" s="26">
        <v>20</v>
      </c>
    </row>
    <row r="179" spans="1:12" ht="12.75" customHeight="1" x14ac:dyDescent="0.25">
      <c r="A179" s="21"/>
      <c r="B179" s="22"/>
      <c r="C179" s="23"/>
      <c r="D179" s="28" t="s">
        <v>25</v>
      </c>
      <c r="E179" s="57" t="s">
        <v>74</v>
      </c>
      <c r="F179" s="26">
        <v>200</v>
      </c>
      <c r="G179" s="26">
        <v>0.6</v>
      </c>
      <c r="H179" s="26">
        <v>0</v>
      </c>
      <c r="I179" s="26">
        <v>33</v>
      </c>
      <c r="J179" s="49">
        <v>134.4</v>
      </c>
      <c r="K179" s="68" t="s">
        <v>59</v>
      </c>
      <c r="L179" s="26">
        <v>11</v>
      </c>
    </row>
    <row r="180" spans="1:12" ht="12.75" customHeight="1" x14ac:dyDescent="0.25">
      <c r="A180" s="21"/>
      <c r="B180" s="22"/>
      <c r="C180" s="23"/>
      <c r="D180" s="28" t="s">
        <v>26</v>
      </c>
      <c r="E180" s="57" t="s">
        <v>52</v>
      </c>
      <c r="F180" s="26">
        <v>50</v>
      </c>
      <c r="G180" s="26">
        <v>3.8</v>
      </c>
      <c r="H180" s="26">
        <v>0.4</v>
      </c>
      <c r="I180" s="26">
        <v>24.6</v>
      </c>
      <c r="J180" s="49">
        <v>117.2</v>
      </c>
      <c r="K180" s="68" t="s">
        <v>59</v>
      </c>
      <c r="L180" s="26">
        <v>2.5</v>
      </c>
    </row>
    <row r="181" spans="1:12" ht="12.75" customHeight="1" x14ac:dyDescent="0.25">
      <c r="A181" s="21"/>
      <c r="B181" s="22"/>
      <c r="C181" s="23"/>
      <c r="D181" s="28" t="s">
        <v>27</v>
      </c>
      <c r="E181" s="57" t="s">
        <v>43</v>
      </c>
      <c r="F181" s="26">
        <v>100</v>
      </c>
      <c r="G181" s="26">
        <v>0.4</v>
      </c>
      <c r="H181" s="26">
        <v>0.4</v>
      </c>
      <c r="I181" s="26">
        <v>9.8000000000000007</v>
      </c>
      <c r="J181" s="49">
        <v>44.4</v>
      </c>
      <c r="K181" s="68" t="s">
        <v>59</v>
      </c>
      <c r="L181" s="26">
        <v>12.1</v>
      </c>
    </row>
    <row r="182" spans="1:12" ht="12.75" customHeight="1" x14ac:dyDescent="0.25">
      <c r="A182" s="21"/>
      <c r="B182" s="22"/>
      <c r="C182" s="23"/>
      <c r="D182" s="24"/>
      <c r="E182" s="25"/>
      <c r="F182" s="26"/>
      <c r="G182" s="26"/>
      <c r="H182" s="26"/>
      <c r="I182" s="26"/>
      <c r="J182" s="49"/>
      <c r="K182" s="27"/>
      <c r="L182" s="26"/>
    </row>
    <row r="183" spans="1:12" ht="12.75" customHeight="1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49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 t="shared" ref="F184:J184" si="43">SUM(F177:F183)</f>
        <v>570</v>
      </c>
      <c r="G184" s="34">
        <f t="shared" si="43"/>
        <v>22.7</v>
      </c>
      <c r="H184" s="34">
        <f t="shared" si="43"/>
        <v>12.3</v>
      </c>
      <c r="I184" s="34">
        <f t="shared" si="43"/>
        <v>107.7</v>
      </c>
      <c r="J184" s="65">
        <f t="shared" si="43"/>
        <v>632.79999999999995</v>
      </c>
      <c r="K184" s="35"/>
      <c r="L184" s="34">
        <f>SUM(L177:L183)</f>
        <v>61.4</v>
      </c>
    </row>
    <row r="185" spans="1:12" ht="12.75" customHeight="1" x14ac:dyDescent="0.25">
      <c r="A185" s="36">
        <f t="shared" ref="A185:B185" si="44">A177</f>
        <v>2</v>
      </c>
      <c r="B185" s="37">
        <f t="shared" si="44"/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49"/>
      <c r="K185" s="27"/>
      <c r="L185" s="26"/>
    </row>
    <row r="186" spans="1:12" ht="12.75" customHeight="1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49"/>
      <c r="K186" s="27"/>
      <c r="L186" s="26"/>
    </row>
    <row r="187" spans="1:12" ht="12.75" customHeight="1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49"/>
      <c r="K187" s="27"/>
      <c r="L187" s="26"/>
    </row>
    <row r="188" spans="1:12" ht="12.75" customHeight="1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49"/>
      <c r="K188" s="27"/>
      <c r="L188" s="26"/>
    </row>
    <row r="189" spans="1:12" ht="12.75" customHeight="1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49"/>
      <c r="K189" s="27"/>
      <c r="L189" s="26"/>
    </row>
    <row r="190" spans="1:12" ht="12.75" customHeight="1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49"/>
      <c r="K190" s="27"/>
      <c r="L190" s="26"/>
    </row>
    <row r="191" spans="1:12" ht="12.75" customHeight="1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49"/>
      <c r="K191" s="27"/>
      <c r="L191" s="26"/>
    </row>
    <row r="192" spans="1:12" ht="12.75" customHeight="1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49"/>
      <c r="K192" s="27"/>
      <c r="L192" s="26"/>
    </row>
    <row r="193" spans="1:12" ht="12.75" customHeight="1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49"/>
      <c r="K193" s="27"/>
      <c r="L193" s="26"/>
    </row>
    <row r="194" spans="1:12" ht="12.75" customHeight="1" x14ac:dyDescent="0.25">
      <c r="A194" s="29"/>
      <c r="B194" s="30"/>
      <c r="C194" s="31"/>
      <c r="D194" s="32" t="s">
        <v>28</v>
      </c>
      <c r="E194" s="33"/>
      <c r="F194" s="34">
        <f t="shared" ref="F194:J194" si="45">SUM(F185:F193)</f>
        <v>0</v>
      </c>
      <c r="G194" s="34">
        <f t="shared" si="45"/>
        <v>0</v>
      </c>
      <c r="H194" s="34">
        <f t="shared" si="45"/>
        <v>0</v>
      </c>
      <c r="I194" s="34">
        <f t="shared" si="45"/>
        <v>0</v>
      </c>
      <c r="J194" s="65">
        <f t="shared" si="45"/>
        <v>0</v>
      </c>
      <c r="K194" s="35"/>
      <c r="L194" s="34">
        <f>SUM(L185:L193)</f>
        <v>0</v>
      </c>
    </row>
    <row r="195" spans="1:12" ht="12.75" customHeight="1" thickBot="1" x14ac:dyDescent="0.3">
      <c r="A195" s="39">
        <f t="shared" ref="A195:B195" si="46">A177</f>
        <v>2</v>
      </c>
      <c r="B195" s="40">
        <f t="shared" si="46"/>
        <v>5</v>
      </c>
      <c r="C195" s="69" t="s">
        <v>37</v>
      </c>
      <c r="D195" s="70"/>
      <c r="E195" s="41"/>
      <c r="F195" s="42">
        <f t="shared" ref="F195:J195" si="47">F184+F194</f>
        <v>570</v>
      </c>
      <c r="G195" s="42">
        <f t="shared" si="47"/>
        <v>22.7</v>
      </c>
      <c r="H195" s="42">
        <f t="shared" si="47"/>
        <v>12.3</v>
      </c>
      <c r="I195" s="42">
        <f t="shared" si="47"/>
        <v>107.7</v>
      </c>
      <c r="J195" s="66">
        <f t="shared" si="47"/>
        <v>632.79999999999995</v>
      </c>
      <c r="K195" s="42"/>
      <c r="L195" s="42">
        <f>L184+L194</f>
        <v>61.4</v>
      </c>
    </row>
    <row r="196" spans="1:12" ht="12.75" customHeight="1" thickBot="1" x14ac:dyDescent="0.3">
      <c r="A196" s="46"/>
      <c r="B196" s="47"/>
      <c r="C196" s="75" t="s">
        <v>38</v>
      </c>
      <c r="D196" s="75"/>
      <c r="E196" s="75"/>
      <c r="F196" s="48">
        <f>(F24+F43+F62+F81+F100+F119+F138+F157+F176+F195)/(IF(F24=0,0,1)+IF(F43=0,0,1)+IF(F62=0,0,1)+IF(F81=0,0,1)+IF(F100=0,0,1)+IF(F119=0,0,1)+IF(F138=0,0,1)+IF(F157=0,0,1)+IF(F176=0,0,1)+IF(F195=0,0,1))</f>
        <v>591.5</v>
      </c>
      <c r="G196" s="48">
        <f>(G24+G43+G62+G81+G100+G119+G138+G157+G176+G195)/(IF(G24=0,0,1)+IF(G43=0,0,1)+IF(G62=0,0,1)+IF(G81=0,0,1)+IF(G100=0,0,1)+IF(G119=0,0,1)+IF(G138=0,0,1)+IF(G157=0,0,1)+IF(G176=0,0,1)+IF(G195=0,0,1))</f>
        <v>19.959999999999997</v>
      </c>
      <c r="H196" s="48">
        <f>(H24+H43+H62+H81+H100+H119+H138+H157+H176+H195)/(IF(H24=0,0,1)+IF(H43=0,0,1)+IF(H62=0,0,1)+IF(H81=0,0,1)+IF(H100=0,0,1)+IF(H119=0,0,1)+IF(H138=0,0,1)+IF(H157=0,0,1)+IF(H176=0,0,1)+IF(H195=0,0,1))</f>
        <v>17.310000000000002</v>
      </c>
      <c r="I196" s="48">
        <f>(I24+I43+I62+I81+I100+I119+I138+I157+I176+I195)/(IF(I24=0,0,1)+IF(I43=0,0,1)+IF(I62=0,0,1)+IF(I81=0,0,1)+IF(I100=0,0,1)+IF(I119=0,0,1)+IF(I138=0,0,1)+IF(I157=0,0,1)+IF(I176=0,0,1)+IF(I195=0,0,1))</f>
        <v>86.5</v>
      </c>
      <c r="J196" s="48">
        <f>(J24+J43+J62+J81+J100+J119+J138+J157+J176+J195)/(IF(J24=0,0,1)+IF(J43=0,0,1)+IF(J62=0,0,1)+IF(J81=0,0,1)+IF(J100=0,0,1)+IF(J119=0,0,1)+IF(J138=0,0,1)+IF(J157=0,0,1)+IF(J176=0,0,1)+IF(J195=0,0,1))</f>
        <v>581.72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61.399999999999991</v>
      </c>
    </row>
  </sheetData>
  <mergeCells count="14">
    <mergeCell ref="C196:E196"/>
    <mergeCell ref="C100:D100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2024-09-01T09:50:01Z</dcterms:modified>
</cp:coreProperties>
</file>